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80" windowWidth="19200" windowHeight="12105"/>
  </bookViews>
  <sheets>
    <sheet name="ПМ" sheetId="12" r:id="rId1"/>
  </sheets>
  <definedNames>
    <definedName name="_xlnm.Print_Titles" localSheetId="0">ПМ!$6:$6</definedName>
  </definedNames>
  <calcPr calcId="152511"/>
</workbook>
</file>

<file path=xl/calcChain.xml><?xml version="1.0" encoding="utf-8"?>
<calcChain xmlns="http://schemas.openxmlformats.org/spreadsheetml/2006/main">
  <c r="D41" i="12" l="1"/>
  <c r="D43" i="12"/>
  <c r="E421" i="12" l="1"/>
  <c r="D25" i="12" l="1"/>
  <c r="D511" i="12" l="1"/>
  <c r="D443" i="12" l="1"/>
  <c r="D437" i="12"/>
  <c r="D425" i="12"/>
  <c r="D413" i="12" l="1"/>
  <c r="D407" i="12"/>
  <c r="D370" i="12" l="1"/>
  <c r="D367" i="12" s="1"/>
  <c r="D54" i="12" l="1"/>
  <c r="D48" i="12"/>
  <c r="D45" i="12" s="1"/>
  <c r="D471" i="12" l="1"/>
  <c r="D470" i="12"/>
  <c r="D469" i="12"/>
  <c r="D468" i="12"/>
  <c r="D467" i="12"/>
  <c r="C471" i="12"/>
  <c r="C470" i="12"/>
  <c r="C469" i="12"/>
  <c r="C468" i="12"/>
  <c r="C467" i="12"/>
  <c r="E512" i="12"/>
  <c r="E511" i="12"/>
  <c r="E510" i="12"/>
  <c r="E509" i="12"/>
  <c r="E507" i="12"/>
  <c r="E501" i="12"/>
  <c r="E495" i="12"/>
  <c r="E489" i="12"/>
  <c r="E483" i="12"/>
  <c r="E477" i="12"/>
  <c r="C508" i="12"/>
  <c r="C502" i="12"/>
  <c r="C496" i="12"/>
  <c r="C490" i="12"/>
  <c r="C484" i="12"/>
  <c r="C478" i="12"/>
  <c r="C472" i="12"/>
  <c r="E464" i="12"/>
  <c r="E457" i="12"/>
  <c r="C459" i="12"/>
  <c r="C456" i="12"/>
  <c r="C453" i="12" s="1"/>
  <c r="C452" i="12"/>
  <c r="C451" i="12"/>
  <c r="C450" i="12"/>
  <c r="C449" i="12"/>
  <c r="C448" i="12"/>
  <c r="C447" i="12" s="1"/>
  <c r="D385" i="12"/>
  <c r="D384" i="12"/>
  <c r="D382" i="12"/>
  <c r="D381" i="12"/>
  <c r="C385" i="12"/>
  <c r="C384" i="12"/>
  <c r="C382" i="12"/>
  <c r="C381" i="12"/>
  <c r="E444" i="12"/>
  <c r="E442" i="12"/>
  <c r="E438" i="12"/>
  <c r="E436" i="12"/>
  <c r="E433" i="12"/>
  <c r="C428" i="12"/>
  <c r="E426" i="12"/>
  <c r="E424" i="12"/>
  <c r="E427" i="12"/>
  <c r="E414" i="12"/>
  <c r="E412" i="12"/>
  <c r="E408" i="12"/>
  <c r="E406" i="12"/>
  <c r="E403" i="12"/>
  <c r="E394" i="12"/>
  <c r="E390" i="12"/>
  <c r="D150" i="12"/>
  <c r="D149" i="12"/>
  <c r="D148" i="12"/>
  <c r="D147" i="12"/>
  <c r="D146" i="12"/>
  <c r="C150" i="12"/>
  <c r="C149" i="12"/>
  <c r="C148" i="12"/>
  <c r="C147" i="12"/>
  <c r="C146" i="12"/>
  <c r="D137" i="12"/>
  <c r="D136" i="12"/>
  <c r="D135" i="12"/>
  <c r="D134" i="12"/>
  <c r="D133" i="12"/>
  <c r="C137" i="12"/>
  <c r="C136" i="12"/>
  <c r="C135" i="12"/>
  <c r="C134" i="12"/>
  <c r="C133" i="12"/>
  <c r="C443" i="12"/>
  <c r="C440" i="12" s="1"/>
  <c r="C437" i="12"/>
  <c r="C434" i="12" s="1"/>
  <c r="C425" i="12"/>
  <c r="C422" i="12" s="1"/>
  <c r="C416" i="12"/>
  <c r="C413" i="12"/>
  <c r="C410" i="12" s="1"/>
  <c r="C407" i="12"/>
  <c r="C404" i="12" s="1"/>
  <c r="C398" i="12"/>
  <c r="C392" i="12"/>
  <c r="C389" i="12"/>
  <c r="C386" i="12" s="1"/>
  <c r="E377" i="12"/>
  <c r="E371" i="12"/>
  <c r="E370" i="12"/>
  <c r="E369" i="12"/>
  <c r="E366" i="12"/>
  <c r="E360" i="12"/>
  <c r="E353" i="12"/>
  <c r="E354" i="12"/>
  <c r="E348" i="12"/>
  <c r="E342" i="12"/>
  <c r="E336" i="12"/>
  <c r="E330" i="12"/>
  <c r="E324" i="12"/>
  <c r="E318" i="12"/>
  <c r="E312" i="12"/>
  <c r="E306" i="12"/>
  <c r="E300" i="12"/>
  <c r="E294" i="12"/>
  <c r="E288" i="12"/>
  <c r="E282" i="12"/>
  <c r="E276" i="12"/>
  <c r="E270" i="12"/>
  <c r="E264" i="12"/>
  <c r="E258" i="12"/>
  <c r="E252" i="12"/>
  <c r="E246" i="12"/>
  <c r="E240" i="12"/>
  <c r="E234" i="12"/>
  <c r="E227" i="12"/>
  <c r="E222" i="12"/>
  <c r="E216" i="12"/>
  <c r="E210" i="12"/>
  <c r="E204" i="12"/>
  <c r="E198" i="12"/>
  <c r="E192" i="12"/>
  <c r="E186" i="12"/>
  <c r="E180" i="12"/>
  <c r="E174" i="12"/>
  <c r="E168" i="12"/>
  <c r="E162" i="12"/>
  <c r="E156" i="12"/>
  <c r="C373" i="12"/>
  <c r="C367" i="12"/>
  <c r="E367" i="12" s="1"/>
  <c r="C361" i="12"/>
  <c r="C355" i="12"/>
  <c r="C349" i="12"/>
  <c r="C343" i="12"/>
  <c r="C337" i="12"/>
  <c r="C331" i="12"/>
  <c r="C325" i="12"/>
  <c r="C319" i="12"/>
  <c r="C313" i="12"/>
  <c r="C307" i="12"/>
  <c r="C301" i="12"/>
  <c r="C295" i="12"/>
  <c r="C289" i="12"/>
  <c r="C283" i="12"/>
  <c r="C277" i="12"/>
  <c r="C271" i="12"/>
  <c r="C265" i="12"/>
  <c r="C259" i="12"/>
  <c r="C253" i="12"/>
  <c r="C247" i="12"/>
  <c r="C241" i="12"/>
  <c r="C235" i="12"/>
  <c r="C229" i="12"/>
  <c r="C223" i="12"/>
  <c r="C217" i="12"/>
  <c r="C211" i="12"/>
  <c r="C205" i="12"/>
  <c r="C199" i="12"/>
  <c r="C193" i="12"/>
  <c r="C187" i="12"/>
  <c r="C181" i="12"/>
  <c r="C175" i="12"/>
  <c r="C169" i="12"/>
  <c r="C163" i="12"/>
  <c r="C157" i="12"/>
  <c r="C151" i="12"/>
  <c r="E142" i="12"/>
  <c r="C138" i="12"/>
  <c r="E127" i="12"/>
  <c r="E121" i="12"/>
  <c r="C125" i="12"/>
  <c r="C119" i="12"/>
  <c r="C118" i="12"/>
  <c r="C117" i="12"/>
  <c r="C116" i="12"/>
  <c r="C115" i="12"/>
  <c r="C114" i="12"/>
  <c r="D93" i="12"/>
  <c r="D89" i="12"/>
  <c r="C93" i="12"/>
  <c r="C89" i="12"/>
  <c r="E108" i="12"/>
  <c r="E105" i="12"/>
  <c r="E99" i="12"/>
  <c r="C109" i="12"/>
  <c r="C106" i="12" s="1"/>
  <c r="C94" i="12"/>
  <c r="D44" i="12"/>
  <c r="D40" i="12"/>
  <c r="C44" i="12"/>
  <c r="C43" i="12"/>
  <c r="C41" i="12"/>
  <c r="C40" i="12"/>
  <c r="E85" i="12"/>
  <c r="E79" i="12"/>
  <c r="E73" i="12"/>
  <c r="E71" i="12"/>
  <c r="E68" i="12"/>
  <c r="E62" i="12"/>
  <c r="E55" i="12"/>
  <c r="E54" i="12"/>
  <c r="E53" i="12"/>
  <c r="E47" i="12"/>
  <c r="E49" i="12"/>
  <c r="C84" i="12"/>
  <c r="C81" i="12" s="1"/>
  <c r="C78" i="12"/>
  <c r="C75" i="12" s="1"/>
  <c r="C72" i="12"/>
  <c r="C69" i="12" s="1"/>
  <c r="C63" i="12"/>
  <c r="C60" i="12"/>
  <c r="C57" i="12" s="1"/>
  <c r="C51" i="12"/>
  <c r="C48" i="12"/>
  <c r="E48" i="12" s="1"/>
  <c r="D84" i="12"/>
  <c r="D81" i="12" s="1"/>
  <c r="D78" i="12"/>
  <c r="D75" i="12" s="1"/>
  <c r="D69" i="12"/>
  <c r="D63" i="12"/>
  <c r="D60" i="12"/>
  <c r="D57" i="12" s="1"/>
  <c r="D51" i="12"/>
  <c r="D19" i="12"/>
  <c r="D18" i="12"/>
  <c r="D15" i="12"/>
  <c r="C19" i="12"/>
  <c r="C18" i="12"/>
  <c r="C15" i="12"/>
  <c r="C8" i="12" s="1"/>
  <c r="E36" i="12"/>
  <c r="E31" i="12"/>
  <c r="E25" i="12"/>
  <c r="C26" i="12"/>
  <c r="C20" i="12"/>
  <c r="C12" i="12" l="1"/>
  <c r="C466" i="12"/>
  <c r="E467" i="12"/>
  <c r="D466" i="12"/>
  <c r="E437" i="12"/>
  <c r="E443" i="12"/>
  <c r="C383" i="12"/>
  <c r="C380" i="12" s="1"/>
  <c r="E425" i="12"/>
  <c r="E413" i="12"/>
  <c r="D132" i="12"/>
  <c r="E407" i="12"/>
  <c r="D145" i="12"/>
  <c r="C145" i="12"/>
  <c r="C132" i="12"/>
  <c r="E93" i="12"/>
  <c r="E109" i="12"/>
  <c r="C113" i="12"/>
  <c r="E19" i="12"/>
  <c r="E75" i="12"/>
  <c r="E18" i="12"/>
  <c r="E69" i="12"/>
  <c r="E81" i="12"/>
  <c r="E41" i="12"/>
  <c r="E44" i="12"/>
  <c r="E43" i="12"/>
  <c r="D42" i="12"/>
  <c r="C42" i="12"/>
  <c r="C39" i="12" s="1"/>
  <c r="E72" i="12"/>
  <c r="E63" i="12"/>
  <c r="E57" i="12"/>
  <c r="C45" i="12"/>
  <c r="E45" i="12" s="1"/>
  <c r="E51" i="12"/>
  <c r="E132" i="12" l="1"/>
  <c r="D39" i="12"/>
  <c r="E39" i="12" s="1"/>
  <c r="E42" i="12"/>
  <c r="D508" i="12" l="1"/>
  <c r="E508" i="12" s="1"/>
  <c r="D389" i="12" l="1"/>
  <c r="D383" i="12" s="1"/>
  <c r="D380" i="12" s="1"/>
  <c r="E471" i="12" l="1"/>
  <c r="E470" i="12"/>
  <c r="E468" i="12"/>
  <c r="E150" i="12"/>
  <c r="E149" i="12"/>
  <c r="E147" i="12"/>
  <c r="D115" i="12" l="1"/>
  <c r="E115" i="12" s="1"/>
  <c r="D116" i="12"/>
  <c r="D117" i="12"/>
  <c r="D118" i="12"/>
  <c r="D114" i="12"/>
  <c r="D125" i="12" l="1"/>
  <c r="E125" i="12" s="1"/>
  <c r="E136" i="12"/>
  <c r="D373" i="12" l="1"/>
  <c r="E373" i="12" s="1"/>
  <c r="D313" i="12" l="1"/>
  <c r="E313" i="12" s="1"/>
  <c r="D349" i="12" l="1"/>
  <c r="E349" i="12" s="1"/>
  <c r="D119" i="12" l="1"/>
  <c r="E119" i="12" s="1"/>
  <c r="D106" i="12"/>
  <c r="E106" i="12" s="1"/>
  <c r="D94" i="12"/>
  <c r="E94" i="12" s="1"/>
  <c r="D113" i="12" l="1"/>
  <c r="E113" i="12" s="1"/>
  <c r="D103" i="12" l="1"/>
  <c r="D91" i="12" s="1"/>
  <c r="C103" i="12" l="1"/>
  <c r="D102" i="12"/>
  <c r="D90" i="12" s="1"/>
  <c r="D104" i="12"/>
  <c r="D92" i="12" s="1"/>
  <c r="C91" i="12" l="1"/>
  <c r="D88" i="12"/>
  <c r="C102" i="12"/>
  <c r="C90" i="12" s="1"/>
  <c r="C104" i="12"/>
  <c r="C92" i="12" s="1"/>
  <c r="D100" i="12"/>
  <c r="C11" i="12" l="1"/>
  <c r="E90" i="12"/>
  <c r="E91" i="12"/>
  <c r="C88" i="12"/>
  <c r="E88" i="12" s="1"/>
  <c r="C100" i="12"/>
  <c r="E100" i="12" s="1"/>
  <c r="D449" i="12" l="1"/>
  <c r="D451" i="12"/>
  <c r="E451" i="12" s="1"/>
  <c r="D452" i="12"/>
  <c r="E452" i="12" s="1"/>
  <c r="D448" i="12"/>
  <c r="D8" i="12" s="1"/>
  <c r="E8" i="12" s="1"/>
  <c r="D428" i="12"/>
  <c r="E428" i="12" s="1"/>
  <c r="D416" i="12"/>
  <c r="E416" i="12" s="1"/>
  <c r="D410" i="12"/>
  <c r="E410" i="12" s="1"/>
  <c r="D398" i="12"/>
  <c r="E398" i="12" s="1"/>
  <c r="D392" i="12"/>
  <c r="E392" i="12" s="1"/>
  <c r="D386" i="12"/>
  <c r="E386" i="12" s="1"/>
  <c r="D343" i="12"/>
  <c r="E343" i="12" s="1"/>
  <c r="D337" i="12"/>
  <c r="E337" i="12" s="1"/>
  <c r="D331" i="12"/>
  <c r="E331" i="12" s="1"/>
  <c r="D187" i="12"/>
  <c r="E187" i="12" s="1"/>
  <c r="D211" i="12"/>
  <c r="E211" i="12" s="1"/>
  <c r="D157" i="12"/>
  <c r="E157" i="12" s="1"/>
  <c r="D181" i="12"/>
  <c r="E181" i="12" s="1"/>
  <c r="D175" i="12"/>
  <c r="E175" i="12" s="1"/>
  <c r="D151" i="12"/>
  <c r="E151" i="12" s="1"/>
  <c r="D169" i="12"/>
  <c r="E169" i="12" s="1"/>
  <c r="D355" i="12"/>
  <c r="E355" i="12" s="1"/>
  <c r="D325" i="12"/>
  <c r="E325" i="12" s="1"/>
  <c r="D205" i="12"/>
  <c r="E205" i="12" s="1"/>
  <c r="D319" i="12"/>
  <c r="E319" i="12" s="1"/>
  <c r="D361" i="12"/>
  <c r="E361" i="12" s="1"/>
  <c r="D199" i="12"/>
  <c r="E199" i="12" s="1"/>
  <c r="D307" i="12"/>
  <c r="E307" i="12" s="1"/>
  <c r="D301" i="12"/>
  <c r="E301" i="12" s="1"/>
  <c r="D295" i="12"/>
  <c r="E295" i="12" s="1"/>
  <c r="D289" i="12"/>
  <c r="E289" i="12" s="1"/>
  <c r="D283" i="12"/>
  <c r="E283" i="12" s="1"/>
  <c r="D277" i="12"/>
  <c r="E277" i="12" s="1"/>
  <c r="D271" i="12"/>
  <c r="E271" i="12" s="1"/>
  <c r="D265" i="12"/>
  <c r="E265" i="12" s="1"/>
  <c r="D259" i="12"/>
  <c r="E259" i="12" s="1"/>
  <c r="D253" i="12"/>
  <c r="E253" i="12" s="1"/>
  <c r="D247" i="12"/>
  <c r="E247" i="12" s="1"/>
  <c r="D241" i="12"/>
  <c r="E241" i="12" s="1"/>
  <c r="D235" i="12"/>
  <c r="E235" i="12" s="1"/>
  <c r="D229" i="12"/>
  <c r="E229" i="12" s="1"/>
  <c r="D223" i="12"/>
  <c r="E223" i="12" s="1"/>
  <c r="D217" i="12"/>
  <c r="E217" i="12" s="1"/>
  <c r="D193" i="12"/>
  <c r="E193" i="12" s="1"/>
  <c r="D163" i="12"/>
  <c r="E163" i="12" s="1"/>
  <c r="D138" i="12"/>
  <c r="E138" i="12" s="1"/>
  <c r="D20" i="12"/>
  <c r="E20" i="12" s="1"/>
  <c r="D26" i="12"/>
  <c r="E26" i="12" s="1"/>
  <c r="D456" i="12" l="1"/>
  <c r="D450" i="12" l="1"/>
  <c r="E382" i="12"/>
  <c r="E384" i="12"/>
  <c r="E385" i="12"/>
  <c r="D447" i="12" l="1"/>
  <c r="E447" i="12" s="1"/>
  <c r="D440" i="12"/>
  <c r="E440" i="12" s="1"/>
  <c r="D459" i="12" l="1"/>
  <c r="E459" i="12" s="1"/>
  <c r="D434" i="12" l="1"/>
  <c r="E434" i="12" s="1"/>
  <c r="D453" i="12"/>
  <c r="E453" i="12" s="1"/>
  <c r="D502" i="12" l="1"/>
  <c r="E502" i="12" s="1"/>
  <c r="D496" i="12"/>
  <c r="E496" i="12" s="1"/>
  <c r="D490" i="12"/>
  <c r="E490" i="12" s="1"/>
  <c r="D484" i="12"/>
  <c r="E484" i="12" s="1"/>
  <c r="D478" i="12"/>
  <c r="E478" i="12" s="1"/>
  <c r="D472" i="12"/>
  <c r="E472" i="12" s="1"/>
  <c r="D422" i="12"/>
  <c r="E422" i="12" s="1"/>
  <c r="D12" i="12" l="1"/>
  <c r="E12" i="12" s="1"/>
  <c r="D11" i="12" l="1"/>
  <c r="E11" i="12" l="1"/>
  <c r="D34" i="12"/>
  <c r="D35" i="12"/>
  <c r="C35" i="12" l="1"/>
  <c r="D17" i="12"/>
  <c r="C34" i="12"/>
  <c r="C16" i="12" s="1"/>
  <c r="C9" i="12" s="1"/>
  <c r="D16" i="12"/>
  <c r="D32" i="12"/>
  <c r="C32" i="12" l="1"/>
  <c r="E32" i="12" s="1"/>
  <c r="D14" i="12"/>
  <c r="C17" i="12"/>
  <c r="D9" i="12"/>
  <c r="C14" i="12" l="1"/>
  <c r="E14" i="12" s="1"/>
  <c r="C10" i="12"/>
  <c r="C7" i="12" s="1"/>
  <c r="E9" i="12"/>
  <c r="D404" i="12" l="1"/>
  <c r="E404" i="12" s="1"/>
  <c r="E469" i="12" l="1"/>
  <c r="E466" i="12" l="1"/>
  <c r="E148" i="12" l="1"/>
  <c r="E145" i="12" l="1"/>
  <c r="E380" i="12" l="1"/>
  <c r="E383" i="12"/>
  <c r="D10" i="12"/>
  <c r="E10" i="12" l="1"/>
  <c r="D7" i="12"/>
  <c r="E7" i="12" s="1"/>
</calcChain>
</file>

<file path=xl/sharedStrings.xml><?xml version="1.0" encoding="utf-8"?>
<sst xmlns="http://schemas.openxmlformats.org/spreadsheetml/2006/main" count="589" uniqueCount="172">
  <si>
    <t xml:space="preserve">федеральный бюджет       </t>
  </si>
  <si>
    <t xml:space="preserve">областной бюджет         </t>
  </si>
  <si>
    <t xml:space="preserve">местный бюджет           </t>
  </si>
  <si>
    <t xml:space="preserve">внебюджетные источники   </t>
  </si>
  <si>
    <t xml:space="preserve">в том числе субсидии местным бюджетам     </t>
  </si>
  <si>
    <t xml:space="preserve">местный бюджет         </t>
  </si>
  <si>
    <t>местный бюджет</t>
  </si>
  <si>
    <t>в том числе субсидии местным бюджетам</t>
  </si>
  <si>
    <t xml:space="preserve">федеральный бюджет         </t>
  </si>
  <si>
    <t>федеральный бюджет</t>
  </si>
  <si>
    <t>Направление 2 «Развитие образования»</t>
  </si>
  <si>
    <t>Направление 1 «Развитие строительного комплекса»</t>
  </si>
  <si>
    <t>Направление 3 «Развитие физической культуры и спорта»</t>
  </si>
  <si>
    <t>Направление 4 «Развитие здравоохранения»</t>
  </si>
  <si>
    <t>Направление 5 «Развитие культуры»</t>
  </si>
  <si>
    <t>Направление 6 «Развитие жилищно-коммунального хозяйства»</t>
  </si>
  <si>
    <t>Направление 7 «Развитие транспортной инфраструктуры»</t>
  </si>
  <si>
    <t>Направление 8 «Развитие агропромышленного комплекса и потребительского рынка»</t>
  </si>
  <si>
    <t>Направление 9 «Развитие промышленности и предпринимательства»</t>
  </si>
  <si>
    <t>Мероприятие 1 «Строительство новых микрорайонов в г. Верхняя Пышма», всего                                                                                                                                                                                            из них:</t>
  </si>
  <si>
    <t>№ строки</t>
  </si>
  <si>
    <t>Причины отклонения от планового значения</t>
  </si>
  <si>
    <t>план</t>
  </si>
  <si>
    <t>факт</t>
  </si>
  <si>
    <t>процент выполнения</t>
  </si>
  <si>
    <t>Выполнение мероприятий 
комплексной программы «Развитие городского округа Верхняя Пышма» на 2017 – 2022 годы</t>
  </si>
  <si>
    <t>за 2017 год</t>
  </si>
  <si>
    <t xml:space="preserve">Всего по комплексной программе </t>
  </si>
  <si>
    <t>Всего по направлению 1 «Развитие строительного комплекса»</t>
  </si>
  <si>
    <t>Всего по направлению 4 «Развитие здравоохранения»</t>
  </si>
  <si>
    <t xml:space="preserve">Всего по направлению 5 «Развитие культуры» </t>
  </si>
  <si>
    <t>Всего по направлению 6 «Развитие жилищно-коммунального хозяйства»</t>
  </si>
  <si>
    <t>Всего по направлению 7 «Развитие транспортной инфраструктуры»</t>
  </si>
  <si>
    <t>Всего по направлению 8 «Развитие агропромышленного комплекса и потребительского рынка»</t>
  </si>
  <si>
    <t>Всего по направлению 8 «Развитие промышленности и предпринимательства»</t>
  </si>
  <si>
    <t xml:space="preserve">Наименование мероприятия/ Источники расходов 
на финансирование </t>
  </si>
  <si>
    <t>Объем расходов на выполнение мероприятия, 
тыс. рублей</t>
  </si>
  <si>
    <t>Мероприятие выполнено.
За 2017 год введены в эксплуатацию 1 общежитие, 11 многоквартирных жилых домов (г. Верхняя Пышма, с. Балтым, 
п. Кедровое, п. Исеть). Продолжается строительство жилых домов в микрорайоне "Северный", микрорайоне "Центр-Юг", микрорайоне «Центральный», с. Балтым</t>
  </si>
  <si>
    <t>Мероприятие 5 «Проектирование и строительство здания администрации по адресу: Свердловская область, город Верхняя Пышма, проспект Успенский, д. 115», всего
из них:</t>
  </si>
  <si>
    <t>Мероприятие 6 «Реконструкция здания муниципального автономного общеобразовательного учреждения «Средняя общеобразовательная школа № 3» по адресу: город Верхняя Пышма, улица Машиностроителей, д. 6»,  всего 
из них:</t>
  </si>
  <si>
    <t>Мероприятия, запланированные на 2017 год, выполнены. 
Проведены работы по устройству фундаментов, устройству стен,  перекрытия 1 этажа, полов, потолков, монолитных лестниц, кровли, частично выполнен монтаж окон, устройство фасада</t>
  </si>
  <si>
    <t>Мероприятия, запланированные на 2017 год, выполнены. 
Проведены работы по устройству фундаментов, устройству кирпичных стен, перекрытий</t>
  </si>
  <si>
    <t>Мероприятие 10 «Строительство детского дошкольного образовательного учреждения на 270 мест (проект «Балтым-Парк», 276 тыс. кв. м)», всего
из них:</t>
  </si>
  <si>
    <t>Мероприятие 14 «Разработка проектной документации для строительства здания детского дошкольного учреждения в микрорайоне «Петровский» г. Верхняя Пышма», всего
из них:</t>
  </si>
  <si>
    <t>Мероприятия, запланированные на 2017 год, выполнены. 
Проведено строительно-техническое обследование, оценка технического состояния зданий,  разработаны эскизный проект, проектно-сметная документация, проведены комплексные инженерные изыскания, топосъемка</t>
  </si>
  <si>
    <t>Мероприятия, запланированные на 2017 год, выполнены. 
Разработана проектно-сметная документация на реконструкцию объекта. Заявка на реконструкцию объекта прошла отбор в Министерстве общего и профессионального образования Свердловской области. Начало реконструкции СОШ № 25 запланировано в 2018 году</t>
  </si>
  <si>
    <t xml:space="preserve">Всего по направлению 2 «Развитие образования» </t>
  </si>
  <si>
    <t xml:space="preserve">Всего по направлению 3 «Развитие физической культуры и спорта» </t>
  </si>
  <si>
    <t>Мероприятие 47 «Проектирование Дворца водных видов спорта», всего
из них:</t>
  </si>
  <si>
    <t>Мероприятие 49 «Проектирование картодрома», всего
из них:</t>
  </si>
  <si>
    <t>Мероприятие 51 «Строительство Дворца самбо», всего
из них:</t>
  </si>
  <si>
    <t>Мероприятия, запланированные на 2017 год, выполнены.
Проект проходит экспертизу достоверности сметной стоимости. Реализация мероприятия запланирована в 2018 году</t>
  </si>
  <si>
    <t>Мероприятия, запланированные на 2017 год, выполнены.
Заключено соглашение от 22.09.2017 № 04-374/2017 о предоставлении субсидии  в сумме 113 169,0 тыс. рублей, в том числе в 2017 году – 
40 367,3 тыс. руб., в 2018 году – 72 801,8 тыс. рублей. 
Заключен контракт на проведение капитального ремонта учреждения</t>
  </si>
  <si>
    <t>Мероприятие 55 «Строительство родильного дома с женской консультацией и отделением патологии беременных, город Верхняя Пышма», всего
из них:</t>
  </si>
  <si>
    <t>Мероприятие 58 «Реконструкция парка культуры и отдыха в г. Верхняя Пышма», всего 
из них</t>
  </si>
  <si>
    <t>Мероприятие 62 «Строительство новых тепловых сетей в зоне теплоснабжения от СУГРЭС (район «Машиностроителей»)», всего
из них:</t>
  </si>
  <si>
    <t>Мероприятие 63 «Проектирование и техперевооружение котельной в с. Балтым городского округа Верхняя Пышма. Замена котлов «Салют« 2,09ВА» и «КВОГ-0,5» на котел «КВА-3,5»,  всего
из них:</t>
  </si>
  <si>
    <t>Мероприятие 69 «Строительство ЦТП № 1 
(ул. Чайковского, д. 24 «а»)», всего
из них:</t>
  </si>
  <si>
    <t>Мероприятие 71 «Проектирование и техническое перевооружение с автоматизацией центрального теплового пункта № 11 «Горновский», всего
из них</t>
  </si>
  <si>
    <t>Мероприятие выполнено.
Строительство трансформаторной подстанции завершено</t>
  </si>
  <si>
    <t>Мероприятие 72 «Строительство трасформаторной подстанции (далее – ТП) (1х1000 кВА), 2 воздушных линий (далее – ВЛ) 10 кВ (0,1 км), с. Балтым городского округа Верхняя Пышма», всего 
из них</t>
  </si>
  <si>
    <t xml:space="preserve">Мероприятия, запланированные на 2017 год, выполнены.
Проводятся мероприятия по разработке проектно-сметной документации
</t>
  </si>
  <si>
    <t>Мероприятие 74 «Дизель-генераторная установка 
400 кВт, на шасси (2 ед.)», всего
из них</t>
  </si>
  <si>
    <t>Мероприятие 81 «Реконструкция ВЛ-6 кВ ф. 1 ПС Насосная 2 подъема – ПС Насосная 1 подъема, 
г. Верхняя Пышма», всего
из них:</t>
  </si>
  <si>
    <t xml:space="preserve">Мероприятие 82 «Строительство кабельных линий (далее - КЛ) 6 кВ ф. «ТП 53-ТП 51» для резервного электроснабжения от ПС «Химреактивы» до существующих объектов Центральной городской больницы», всего
из них: </t>
  </si>
  <si>
    <t>Мероприятие 83 «Строительство ЛЭП-6 кВ для перераспределения мощности с ф. «Посёлок» на
 ф. «Торфомассив» в п. Кедровое городского округа Верхняя Пышма», всего
из них:</t>
  </si>
  <si>
    <t>Мероприятие 86 «Реконструкция ВЛ-0,4 кВ от ТП-7 
ф. № 2 «ул. 40 лет Октября», г. Верхняя Пышма», всего
ихз них:</t>
  </si>
  <si>
    <t xml:space="preserve">Мероприятие 87 «Реконструкция ВЛ-0,4 кВ от ТП-69 Ф-1 «ул. Испанских Рабочих» г. Верхняя Пышма», всего
из них: </t>
  </si>
  <si>
    <t xml:space="preserve">Мероприятие 88 «Реконструкция ВЛ-0,4 кВ от ТП-69 Ф-2 «ул. 40 лет Октября» г. Верхняя Пышма», всего
из них: </t>
  </si>
  <si>
    <t>Мероприятия, запланированные на 2017 год, выполнены. 
Ведутся проектно-изыскательские работы</t>
  </si>
  <si>
    <t>Мероприятие 92 «Строительство ЛЭП-6 кВ,  комплектной ТП наружного исполнения в центре нагрузок и реконструкция ВЛ-0,4 кВ  
ул. Степана Разина, г. Верхняя Пышма», всего
из них:</t>
  </si>
  <si>
    <t xml:space="preserve">Мероприятие 93 «Реконструкция ВЛ-0,4 кВ от ТП-11 Ф-2 «ул. Южная» г. Верхняя Пышма», всего
из них: </t>
  </si>
  <si>
    <t>Мероприятие 94 «Строительство ЛЭП-6кВ, комплектной ТП наружного исполнения в центре нагрузок и ВЛ-0,4 кВ по ул. Мира в п. Исеть городского округа Верхняя Пышма», всего
из них:</t>
  </si>
  <si>
    <t>Мероприятие 95 «Строительство ЛЭП-6кВ, комплектной ТП наружного исполнения в центре нагрузок и ВЛ-0,4 кВ по ул. Нагорная в п. Сагра городского округа Верхняя Пышма», всего
из них:</t>
  </si>
  <si>
    <t>Мероприятие 96 «Строительство перемычки между РП «Машиностроителей» и ТП-107», всего
из них:</t>
  </si>
  <si>
    <t>Мероприятие 104 «Ввод в эксплуатацию линейных сооружений электроснабжения в связи с развитием микрорайона «Петровский» г. Верхняя Пышма», всего, 
из них</t>
  </si>
  <si>
    <t>Мероприятия не выполнено.
По инициативе инвестора мероприятие исключено из планов реализации</t>
  </si>
  <si>
    <t>Мероприятие не выполнено.
По инициативе инвестора мероприятие исключено из планов реализации</t>
  </si>
  <si>
    <t>Мероприятие 108 «Развитие подводящих сетей для газоснабжения населенных пунктов городского округа Верхняя Пышма», всего
из них:</t>
  </si>
  <si>
    <t xml:space="preserve">Мероприятие 109 «Ввод в эксплуатацию линейных сооружений газоснабжения в связи с развитием микрорайона «Петровский» г. Верхняя Пышма», всего
из них: </t>
  </si>
  <si>
    <t>Мероприятия, запланированные на 2017 год, выполнены.
Ведется предпроектная подготовка, формирование земельных участков для размещения объекта</t>
  </si>
  <si>
    <t>Мероприятие 110 «Проектирование очистных сооружений п. Красный  городского округа Верхняя Пышма», всего
из них:</t>
  </si>
  <si>
    <t>Мероприятие 120 «Рекультивация полигона 
в п. Красный», всего
из них:</t>
  </si>
  <si>
    <t>Мероприятие 121 «Строительство и реконструкция улично-дорожной сети городского округа Верхняя Пышма со строительством трамвайной линии в границах городского округа Верхняя Пышма», всего
из них:</t>
  </si>
  <si>
    <t>Мероприятия, запланированные на 2017 год, выполнены.
Разработана проектная документация. Получены положительные заключения государственной экспертизы проектной документации и результатов инженерных изысканий, выполненных для подготовки такой проектной документации; о достоверности сметной стоимости объекта капитального строительства; об эффективности инвестиционного проекта. 
Ведется выкуп земельных участков и объектов недвижимости, попадающих в зону строительства</t>
  </si>
  <si>
    <t>Мероприятие 124 «Строительство транспортной развязки на 13 км автомобильной дороги 
"г. Екатеринбург - г. Невьянск" на территории городского округа Верхняя Пышма», всего
из них:</t>
  </si>
  <si>
    <t xml:space="preserve">Мероприятие 127 «Строительство дороги 
от ул. Первомайская вдоль жилой застройки южнее 
с. Балтым (проект «Балтым-Парк» 276 тыс. кв. м)», всего
из них:  </t>
  </si>
  <si>
    <t>Мероприятие выполнено.
Работы по строительству объекта выполнены. 
Приемка объекта состоится в 2018 году из-за отсутствия акта технической готовности переустройства газопровода</t>
  </si>
  <si>
    <t>Мероприятия, запланированные на 2017 год, выполнены. 
Выполняются проектные работы по ул. Тенистой от ул. Первомайской 
до границы земельного участка ЮИТ</t>
  </si>
  <si>
    <t>Мероприятие 128 «Строительство линейного объекта «участки  ул. Машиностроителей, ул. Гороховая и 
ул. Зеленая (проектная) в границах района «Северный» г. Верхняя Пышма (включая проектные работы стадии «Р»)», всего
из них:</t>
  </si>
  <si>
    <t>Мероприятие 132 «Реконструкция ул. Калинина 
от ул. Зелёная до ул. Свердлова в г. Верхняя Пышма», всего
из них:</t>
  </si>
  <si>
    <t>Мероприятия, запланированные на 2017 год, выполнены.
Осуществляется корректировка проектной документации, фактический объем расходов подлежит уточнению</t>
  </si>
  <si>
    <t>Мероприятие 136 «Реконструкция ул. 40 лет Октября от ул. Уральских рабочих до ул. Октябрьская», всего
из них:</t>
  </si>
  <si>
    <t>Мероприятие 143 «Строительство продолжения 
ул. Александра Козицына», всего
из них:</t>
  </si>
  <si>
    <t>Мероприятие 146 «Строительство распределительных газопроводов в с. Мостовское городского округа Верхняя Пышма», всего
из них:</t>
  </si>
  <si>
    <t xml:space="preserve">Мероприятия, запланированные на 2017 год, выполнены. 
Вносятся изменения в проектную документацию в части разделения ее на этапы строительства для поэтапного ввода объекта в эксплуатацию
</t>
  </si>
  <si>
    <t>Мероприятие 147 «Строительство новых объектов потребительского рынка», всего
из них:</t>
  </si>
  <si>
    <t xml:space="preserve">Мероприятие выполнено.
Введен 51 объект потребительского рынка (в том числе 38 объектов торговли, 11 объектов бытового обслуживания, 2 объекта общественного питания)             </t>
  </si>
  <si>
    <t>Мероприятие 148 «Реконструкция цеха электролиза меди акционерного общества «Уралэлектромедь» (далее - АО «Уралэлектромедь») с увеличением мощности безосновного производства», всего
из них:</t>
  </si>
  <si>
    <t>Мероприятие 150 «Производство по переработке отработанных автокатализаторов (акционерное общество "Екатеринбургский завод по обработке цветных металлов" - далее «ЕЗ ОЦМ»)», всего
из них</t>
  </si>
  <si>
    <t>Мероприятия, запланированные на 2017 год, выполнены.
Налажено производство по переработке отработанных автокатализаторов</t>
  </si>
  <si>
    <t>Мероприятия, запланированные на 2017 год, выполнены. 
Ведутся работы по монтажу технологического оборудования, технологических трубопроводов, электроснабжению и электроосвещению.
Фактический объем расходов подлежит уточнению</t>
  </si>
  <si>
    <t>Мероприятие 151 «Производство по переработке электронного лома (АО «ЕЗ ОЦМ»)», всего
из них:</t>
  </si>
  <si>
    <t>Мероприятие не выполнено.
В связи с отсутствием финансирования срок реализации мероприятия перенесен на более поздние сроки</t>
  </si>
  <si>
    <t>Мероприятие 152 «Техническое перевооружение волочильного передела (АО «ЕЗ ОЦМ»)», всего 
из них:</t>
  </si>
  <si>
    <t>Мероприятия, запланированные на 2017 год, выполнены. 
Продолжается техническое перевооружение волочильного передела</t>
  </si>
  <si>
    <t>Мероприятие 153 «Техническое перевооружение плавильного передела (АО «ЕЗ ОЦМ»)», всего
из них:</t>
  </si>
  <si>
    <t>Мероприятия, запланированные на 2017 год, выполнены. 
Продолжается техническое перевооружение плавильного передела</t>
  </si>
  <si>
    <t>Мероприятие 154 «Техническое перевооружение аффинажного передела (АО «ЕЗ ОЦМ»)», всего
из них:</t>
  </si>
  <si>
    <t>Мероприятия, запланированные на 2017 год, выполнены.
Продолжается техническое перевооружение аффинажного передела</t>
  </si>
  <si>
    <t>Мероприятие 155 «Поддержка субъектов малого предпринимательства (предоставление грантов)», всего
из них:</t>
  </si>
  <si>
    <t xml:space="preserve">областной бюджет     </t>
  </si>
  <si>
    <t xml:space="preserve">в том числе субсидии местным бюджетам      </t>
  </si>
  <si>
    <t xml:space="preserve">областной бюджет      </t>
  </si>
  <si>
    <t>Мероприятие выполнено.
Объект введен в эксплуатацию (здание общежития по ул. Орджоникидзе в г. Верхняя Пышма)</t>
  </si>
  <si>
    <t>Мероприятие 4 «Строительство здания гостиничного типа (апартотель)», всего
из них:</t>
  </si>
  <si>
    <t>Мероприятие 7 «Реконструкция здания муниципального автономного общеобразовательного учреждения «Средняя общеобразовательная школа № 1 
имени Б.С. Суворова» по адресу: город Верхняя Пышма, улица Красноармейская, д. 6 (1 очередь-  2016 – 2017 годы без увеличения мест, 2 очередь – 2018 год)», всего
из них:</t>
  </si>
  <si>
    <t>Мероприятие 30 «Разработка проектно-сметной документации на строительство объектов (культурно-досуговый комплекс,  спортивный комплекс) загородного оздоровительного лагеря «Надежда» 
г. Верхняя Пышма», всего
из них:</t>
  </si>
  <si>
    <t xml:space="preserve">Мероприятие 32 «Реконструкция здания Муниципального автономного образовательного учреждения "Средняя общеобразовательная школа
 № 25 с углубленным изучением отдельных предметов", г. Верхняя Пышма, ул. Петрова, д. 43а», всего
из них: </t>
  </si>
  <si>
    <t xml:space="preserve">Мероприятие 54 «Проведение капитального ремонта здания хирургического корпуса государственного бюджетного учреждения здравоохранения Свердловской области «Верхнепышминская центральная городская больница имени П.Д. Бородина», всего
из них: </t>
  </si>
  <si>
    <t>Мероприятие 61 «Проектирование и техническое перевооружение теплотрассы от ТК78а до ЦТП № 6 
ул. Мамина-Сибиряка, 7а, 2Ду 250 мм протяженностью 0,462 км; от ЦТП № 6 до границы эксплуатационной ответственности ул. Чайковского, 32, 2Ду 250 мм протяженностью 0,069 км; от ТК97в до ЦТП № 1
ул. Чайковского, 24, 2Ду 400 мм протяженностью 
0,01 км « т ЦТП № 1 до границы эксплуатационной ответственности ул. Чайковского, 32 2Ду 300 мм протяженностью 0,158 км», всего
из них:</t>
  </si>
  <si>
    <t>Мероприятие 75 «Строительство РП (1х2500 кВА), 
2КЛ-6 кВ (1,5 км), район многоэтажной жилой застройки в границах ул. Петрова – К. Цеткин –  ул. Новая, 
г. Верхняя Пышма», всего
из них:</t>
  </si>
  <si>
    <t>Мероприятие 78 «Строительство РП (2х1000 кВА), 
2ТП (2х1000 кВА), 2КЛ-10 кВ (2 км), микрорайон «Северный», г. Верхняя Пышма», всего
из них:</t>
  </si>
  <si>
    <t>Мероприятие 80 «Строительство линии электропередач (далее – ЛЭП) 10 кВ от ф. «Молокозавод», ф. «Балтым», ф. «Зеленый бор», замена оборудования  ТП  скважин 
№ 42, 68(68А), 96, 96А, № 97, № 98 Пышминского водозабора (перевод питания с 6 кВ на 10 от двух источников – 1 и 2 с.ш. ПС 110/10 «Балтымская», всего
из них:</t>
  </si>
  <si>
    <t>Мероприятие 84 «Строительство ЛЭП-10 кВ, комплектной трансформаторной подстанции наружного исполнения в центре нагрузок и реконструкция 
ВЛ-0,4 кВ по ул. 1 Мая в п. Глубокий Лог городского округа Верхняя Пышма», всего
из них:</t>
  </si>
  <si>
    <t>Мероприятие 85 «Строительство ЛЭП-10 кВ, комплектной трансформаторной подстанции наружного исполнения в центре нагрузок и ВЛ-0,4 кВ по 
ул. Станционная, Уральских рабочих в п. Зелёный Бор городского округа Верхняя Пышма», всего
из них</t>
  </si>
  <si>
    <t>Мероприятие 89 «Строительство ЛЭП-6кВ, комплектной ТП наружного исполнения в центре нагрузок и ВЛ-0,4 кВ по ул. Чапаева, Гранитная в п. Исеть городского округа Верхняя Пышма», всего
из них:</t>
  </si>
  <si>
    <t>Мероприятие 90 «Реконструкция КЛ-6кВ 
ф. 1 «ПС Химреактивы – РП 3», всего
из них:</t>
  </si>
  <si>
    <t>Мероприятие 91 «Реконструкция КЛ-6кВ
 ф. 2 «ПС Химреактивы – РП 3», всего
из них:</t>
  </si>
  <si>
    <t>Мероприятие 103 «Реконструкция ВЛ-0,4 кВ от ТП-3
ф. № 4 п. Сиреневый, п. Красный, городского округа Верхняя Пышма», всего
из них:</t>
  </si>
  <si>
    <t>Мероприятие 105 «Реконструкция ВЛ-0,4 кВ от ТП-45 
ф. № 2 «ул. Парковая» г. Верхняя Пышма», всего
из них:</t>
  </si>
  <si>
    <t>Мероприятие 106 «Реконструкция ВЛ-0,4 кВ от ТП-65 
ф. № 14 «ул. Пролетарская» г. Верхняя Пышма», всего
из них:</t>
  </si>
  <si>
    <t>Мероприятие 107 «Реконструкция ВЛ-0,4 кВ от ТП-66 
ф. № 18 «ул. Пролетарская», г. Верхняя Пышма», всего
из них:</t>
  </si>
  <si>
    <t>Мероприятие 114 «Расширение канализационных очистных сооружений (далее – КОС) городского округа Верхняя Пышма. Очистные сооружения хозяйственно-бытовых стоков производительностью 
40 000 куб. м/сутки (первая и вторая очереди)», всего
из них:</t>
  </si>
  <si>
    <t>Мероприятие 140 «Реконструкция ул. Орджоникидзе», всего
из них:</t>
  </si>
  <si>
    <t>Мероприятие 144 «Строительство автомобильной дороги ул. Зеленая от ул. Калинина до ул. Орджоникидзе в городе Верхняя Пышма», всего
из них:</t>
  </si>
  <si>
    <t>Мероприятие 145 «Реконструкция автомобильной дороги ул. Свердлова от ул. Кривоусова до ул. Калинина в городе Верхняя Пышма», всего
из них:</t>
  </si>
  <si>
    <t>Мероприятие 24 «Реконструкция здания муниципального автономного общеобразовательного учреждения «Средняя общеобразовательная школа 
№ 22» г. Верхняя Пышма, проспект Успенский, д. 49», всего
из них:</t>
  </si>
  <si>
    <t>Мероприятие 68 «Проектирование и техническое перевооружение ЦТП № 6 ул. Мамина-Сибиряка, д. 7а 
г. Верхняя Пышма с увеличением нагрузки 
до 13,8 Гкал/ч», всего
из них:</t>
  </si>
  <si>
    <t>Мероприятие 70 «Проектирование и модернизация ЦТП № 4 ул. Машиностроителей, 4а,  ЦТП № 2
проспект Успенский, д. 111 «а», всего
из них:</t>
  </si>
  <si>
    <t>Мероприятия, запланированные на 2017 год, выполнены. 
В связи с изменением объемов выполняемых работ вносятся изменения в техническое задание для проведения аукционных процедур</t>
  </si>
  <si>
    <t>Мероприятия, запланированные на 2017 год, выполнены.
Проведены работы по определению земельного участка, сбору исходных данных для подключения к сетям электроснабжения. Проектирование будет продолжено в 2018 году</t>
  </si>
  <si>
    <t>Мероприятия, запланированные на 2017 год, выполнены.
Проведены работы по определению земельного участка для размещения объекта. Проектирование будет продолжено в 2018 году</t>
  </si>
  <si>
    <t xml:space="preserve">Мероприятия, запланированные на 2017 год, выполнены.
Разработана проектная документация. Получено положительное заключение государственной экспертизы проектной документации и результатов инженерных изысканий, положительное заключение о достоверности сметной стоимости объекта капитального строительства.  Заключен государственный контракт на разработку рабочей документации и выполнение строительно-монтажных работ 
</t>
  </si>
  <si>
    <t>Мероприятия, запланированные на 2017 год, выполнены.
Разработана проектно-сметная документация. В 2018 году на основании разработанной проектно-сметной документации состоятся торги на выполнение работ</t>
  </si>
  <si>
    <t>Мероприятие выполнено.
Выполнено техническое перевооружение ЦТП № 2 в связи с увеличением тепловой нагрузки. Повышена надежность и качество теплоснабжения объектов теплопотребления</t>
  </si>
  <si>
    <t>Мероприятия, запланированные на 2017 год, выполнены. 
Разработана проектно-сметная документация. Оплата за выполненные работы будет произведена в 2018 году.</t>
  </si>
  <si>
    <t>Мероприятия, запланированные на 2017 год, выполнены. 
Проведены проектно-изыскательские работы</t>
  </si>
  <si>
    <t>Мероприятия, запланированные на 2017 год, выполнены.
Проведены проектно-изыскательские работы</t>
  </si>
  <si>
    <t xml:space="preserve">Мероприятия, запланированные на 2017 год, выполнены.
Проведены проектно-изыскательские работы </t>
  </si>
  <si>
    <t>Мероприятия, запланированные на 2017 год, выполнены. 
Ведутся работы по строительству объекта. Оплата за выполненные работы будет произведена в 2018 году</t>
  </si>
  <si>
    <t xml:space="preserve">Мероприятия, запланированные на 2017 год, выполнены.
Выполнено расширение сетей газоснабжения в п. Исеть в микрорайоне "Дачный". Внесены изменения в проектно-сметную документацию на выполнение работ по строительству подводящих сетей для газоснабжения п. Ромашка. Получено положительное заключение государственной экспертизы проектной документации, за счет внебюджетных средств ведутся строительно-монтажные работы
</t>
  </si>
  <si>
    <t>Мероприятия, запланированные на 2017 год, выполнены.
Заключен договор на технологическое присоединение к сети газораспределения.  Выполнена проектная документация  наружных сетей  газоснабжения.  Получено положительное заключение экспертизы проектной документации, выполняется рабочий проект</t>
  </si>
  <si>
    <t>Мероприятия, запланированные на 2017 год, выполнены.
Проведена разработка проектно-сметной документации</t>
  </si>
  <si>
    <t>Мероприятия, запланированные на 2017 год, выполнены. 
Заключен государственный контракт (12.08.2017), начаты ремонтные работы дороги. Получено отрицательное заключение государственной экспертизы проектной документации оставшегося участка дороги, выполняется корректировка проектной документации для повторного прохождения  государственной экспертизы. Фактический объем расходов подлежит уточнению. Строительно-монтажные работы возобновятся  
в 2018 году в строительный сезон</t>
  </si>
  <si>
    <t>Мероприятия, запланированные на 2017 год, выполнены.
Выполняется корректировка проектно-сметной документации. Фактический объем расходов подлежит утонению. Строительно-монтажные работы возобновятся  в 2018 году в строительный сезон</t>
  </si>
  <si>
    <t>Мероприятие не выполнено.
В связи с отсутствием финансирования срок начала реализации мероприятия перенесен на 2019 год</t>
  </si>
  <si>
    <t xml:space="preserve">Мероприятия, запланированные на 2017 год, выполнены. 
26.05.2017 расторгнут государственный контракт на разработку проектно-сметной документации. Проводятся процедуры на предмет передачи земельного участка  из федеральной собственности в муниципальную для реконструкции здания школы. </t>
  </si>
  <si>
    <t xml:space="preserve">Мероприятие выполнено.
Проведены мероприятия по благоустройству территории парка, по строительству сцены парка </t>
  </si>
  <si>
    <t>Мероприятие не выполнено.
В связи с отсутствием финансирования срок реализации мероприятия переносится на 2019-2021 годы</t>
  </si>
  <si>
    <t xml:space="preserve">Мероприятия, запланированные на 2017 год, выполнены.
Проводятся работы по разработке поектно-сметной документации, по техническому перевооружению ЦТП № 11 в связи с увеличением тепловой нагрузки </t>
  </si>
  <si>
    <t>Мероприятие не выполнено.
В связи с отсутствием финансирования реализация мероприятия запланирована на более поздние сроки.</t>
  </si>
  <si>
    <t>Мероприятие не выполнено.
В связи с отсутствием финансирования срок реализации мероприятия перенесен на 2018 г.</t>
  </si>
  <si>
    <t>Мероприятие выполнено.
Построена линия электропередач ВЛ-6 кВ длиной 4,5 км.</t>
  </si>
  <si>
    <t>Мероприятие выполнено.
Объекты введены в эксплуатация</t>
  </si>
  <si>
    <t>Мероприятие не выполнено. 
В связи с отсутствием финансирования срок реализации мероприятия перенесен на 2018 г.</t>
  </si>
  <si>
    <t>Мероприятие выполнено.
22.12.2017 состоялся торжественный запуск первой очереди очистных сооружений</t>
  </si>
  <si>
    <t>Мероприятия, запланированные на 2017 год, выполнены. 
Заключен государственный контракт (12.08.2017). Выполнены этапы 
1Б и 2. Разработка технического задания и проектной документация на вынос инженерных сетей будет продолжена в 2018 году</t>
  </si>
  <si>
    <t>Мероприятия, запланированные на 2017 год, выполнены.
Заключен государственный контракт (12.08.2017), начаты работы по реконструкции улиц. Строительно-монтажные работы возобновятся 
в 2018 году в строительный сезон</t>
  </si>
  <si>
    <t>Мероприятия, запланированные на 2017 год, выполнены.
Заключен государственный контракт (12.08.2017), начаты ремонтные работы. Строительно-монтажные работы возобновятся  в 2018 году в строительный сезон</t>
  </si>
  <si>
    <t xml:space="preserve">Мероприятия, запланированные на 2017 год, выполнены.
Заключен государственный контракт (12.08.2017), начаты ремонтные работы. Строительно-монтажные работы возобновятся  в 2018 году в строительный сезон
</t>
  </si>
  <si>
    <t>Мероприятие выполнено.
В соответствии с протоколами комиссии по рассмотрению заявок на предоставление субсидии субъектам малого и среднего предпринимательства, занимающимся социально значимыми видами деятельности, в том числе созданием и (или) развитием центров времяпрепровождения детей, в городском округе Верхняя Пышма 
от 06.12.2017 № 1 и от 14.12.2017 № 2 отобраны 10 заявок, заключены соглашения с Союзом малого и среднего предпринимательства Свердловской области о предоставлении субсидии в 2017 году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</si>
</sst>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14" x14ac:knownFonts="1">
    <font>
      <sz val="11"/>
      <color theme="1"/>
      <name val="Calibri"/>
      <family val="2"/>
      <charset val="204"/>
      <scheme val="minor"/>
    </font>
    <font>
      <sz val="11"/>
      <color indexed="8"/>
      <name val="Calibri"/>
      <family val="2"/>
      <charset val="204"/>
    </font>
    <font>
      <sz val="11"/>
      <color indexed="8"/>
      <name val="Calibri"/>
      <family val="2"/>
      <charset val="204"/>
    </font>
    <font>
      <sz val="12"/>
      <name val="Times New Roman"/>
      <family val="1"/>
      <charset val="204"/>
    </font>
    <font>
      <sz val="10"/>
      <name val="Arial"/>
      <family val="2"/>
      <charset val="204"/>
    </font>
    <font>
      <sz val="14"/>
      <name val="Times New Roman"/>
      <family val="1"/>
      <charset val="204"/>
    </font>
    <font>
      <sz val="9"/>
      <name val="Calibri"/>
      <family val="2"/>
      <charset val="204"/>
    </font>
    <font>
      <sz val="12"/>
      <name val="Calibri"/>
      <family val="2"/>
      <charset val="204"/>
    </font>
    <font>
      <b/>
      <sz val="11"/>
      <color indexed="8"/>
      <name val="Times New Roman"/>
      <family val="1"/>
      <charset val="204"/>
    </font>
    <font>
      <sz val="11"/>
      <name val="Calibri"/>
      <family val="2"/>
      <charset val="204"/>
    </font>
    <font>
      <sz val="11"/>
      <color indexed="8"/>
      <name val="Times New Roman"/>
      <family val="1"/>
      <charset val="204"/>
    </font>
    <font>
      <sz val="11"/>
      <name val="Times New Roman"/>
      <family val="1"/>
      <charset val="204"/>
    </font>
    <font>
      <b/>
      <sz val="11"/>
      <name val="Times New Roman"/>
      <family val="1"/>
      <charset val="204"/>
    </font>
    <font>
      <b/>
      <sz val="11"/>
      <name val="Calibri"/>
      <family val="2"/>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164" fontId="2" fillId="0" borderId="0" applyFont="0" applyFill="0" applyBorder="0" applyAlignment="0" applyProtection="0"/>
    <xf numFmtId="164" fontId="1" fillId="0" borderId="0" applyFont="0" applyFill="0" applyBorder="0" applyAlignment="0" applyProtection="0"/>
    <xf numFmtId="9" fontId="4" fillId="0" borderId="0" applyFont="0" applyFill="0" applyBorder="0" applyAlignment="0" applyProtection="0"/>
  </cellStyleXfs>
  <cellXfs count="74">
    <xf numFmtId="0" fontId="0" fillId="0" borderId="0" xfId="0"/>
    <xf numFmtId="0" fontId="6" fillId="0" borderId="0" xfId="0" applyFont="1" applyFill="1" applyAlignment="1">
      <alignment vertical="center"/>
    </xf>
    <xf numFmtId="0" fontId="6" fillId="0" borderId="0" xfId="0" applyFont="1" applyFill="1" applyAlignment="1">
      <alignment horizontal="center" vertical="center"/>
    </xf>
    <xf numFmtId="165" fontId="6" fillId="0" borderId="0" xfId="0" applyNumberFormat="1" applyFont="1" applyFill="1" applyAlignment="1">
      <alignment vertical="center"/>
    </xf>
    <xf numFmtId="165" fontId="6" fillId="0" borderId="0" xfId="0" applyNumberFormat="1" applyFont="1" applyFill="1" applyAlignment="1">
      <alignment horizontal="center" vertical="center"/>
    </xf>
    <xf numFmtId="0" fontId="3" fillId="0" borderId="0" xfId="0" applyFont="1" applyFill="1" applyAlignment="1">
      <alignment vertical="top"/>
    </xf>
    <xf numFmtId="0" fontId="7" fillId="0" borderId="0" xfId="0" applyFont="1" applyFill="1" applyAlignment="1">
      <alignment vertical="top"/>
    </xf>
    <xf numFmtId="165" fontId="5" fillId="0" borderId="0" xfId="0" applyNumberFormat="1" applyFont="1" applyFill="1" applyAlignment="1">
      <alignment vertical="center" wrapText="1"/>
    </xf>
    <xf numFmtId="165" fontId="5" fillId="0" borderId="0" xfId="0" applyNumberFormat="1" applyFont="1" applyFill="1" applyAlignment="1">
      <alignment vertical="center"/>
    </xf>
    <xf numFmtId="0" fontId="9" fillId="0" borderId="0" xfId="0" applyFont="1" applyFill="1" applyAlignment="1">
      <alignment vertical="center"/>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0" xfId="0" applyFont="1" applyFill="1" applyAlignment="1">
      <alignment horizontal="center" vertical="center"/>
    </xf>
    <xf numFmtId="0" fontId="11" fillId="0" borderId="1" xfId="0" applyFont="1" applyFill="1" applyBorder="1" applyAlignment="1">
      <alignment horizontal="center" vertical="top" wrapText="1"/>
    </xf>
    <xf numFmtId="0" fontId="12" fillId="0" borderId="1" xfId="0" applyFont="1" applyFill="1" applyBorder="1" applyAlignment="1">
      <alignment horizontal="left" vertical="top" wrapText="1"/>
    </xf>
    <xf numFmtId="165" fontId="12" fillId="0" borderId="1" xfId="1" applyNumberFormat="1" applyFont="1" applyFill="1" applyBorder="1" applyAlignment="1">
      <alignment horizontal="center" vertical="top" wrapText="1"/>
    </xf>
    <xf numFmtId="165" fontId="12" fillId="0" borderId="1" xfId="1" applyNumberFormat="1" applyFont="1" applyFill="1" applyBorder="1" applyAlignment="1">
      <alignment horizontal="left" vertical="top" wrapText="1"/>
    </xf>
    <xf numFmtId="0" fontId="11" fillId="0" borderId="1" xfId="0" applyFont="1" applyFill="1" applyBorder="1" applyAlignment="1">
      <alignment horizontal="left" vertical="top" wrapText="1"/>
    </xf>
    <xf numFmtId="165" fontId="12" fillId="0" borderId="1" xfId="2" applyNumberFormat="1" applyFont="1" applyFill="1" applyBorder="1" applyAlignment="1">
      <alignment horizontal="center" vertical="top" wrapText="1"/>
    </xf>
    <xf numFmtId="0" fontId="13" fillId="0" borderId="0" xfId="0" applyFont="1" applyFill="1" applyAlignment="1">
      <alignment vertical="center"/>
    </xf>
    <xf numFmtId="165" fontId="11" fillId="0" borderId="1" xfId="2" applyNumberFormat="1" applyFont="1" applyFill="1" applyBorder="1" applyAlignment="1">
      <alignment horizontal="center" vertical="top" wrapText="1"/>
    </xf>
    <xf numFmtId="165" fontId="11" fillId="0" borderId="1" xfId="1" applyNumberFormat="1" applyFont="1" applyFill="1" applyBorder="1" applyAlignment="1">
      <alignment horizontal="center" vertical="top" wrapText="1"/>
    </xf>
    <xf numFmtId="165" fontId="11" fillId="0" borderId="1" xfId="1" applyNumberFormat="1" applyFont="1" applyFill="1" applyBorder="1" applyAlignment="1">
      <alignment horizontal="left" vertical="top" wrapText="1"/>
    </xf>
    <xf numFmtId="165" fontId="11" fillId="0" borderId="1" xfId="0" applyNumberFormat="1" applyFont="1" applyFill="1" applyBorder="1" applyAlignment="1">
      <alignment horizontal="center" vertical="top"/>
    </xf>
    <xf numFmtId="165" fontId="11" fillId="0" borderId="1" xfId="0" applyNumberFormat="1" applyFont="1" applyFill="1" applyBorder="1" applyAlignment="1">
      <alignment horizontal="center" vertical="top" wrapText="1"/>
    </xf>
    <xf numFmtId="165" fontId="12" fillId="3" borderId="1" xfId="2" applyNumberFormat="1" applyFont="1" applyFill="1" applyBorder="1" applyAlignment="1">
      <alignment horizontal="center" vertical="top" wrapText="1"/>
    </xf>
    <xf numFmtId="165" fontId="11" fillId="3" borderId="1" xfId="2" applyNumberFormat="1" applyFont="1" applyFill="1" applyBorder="1" applyAlignment="1">
      <alignment horizontal="center" vertical="top" wrapText="1"/>
    </xf>
    <xf numFmtId="165" fontId="11" fillId="3" borderId="1" xfId="0" applyNumberFormat="1" applyFont="1" applyFill="1" applyBorder="1" applyAlignment="1">
      <alignment horizontal="center" vertical="top"/>
    </xf>
    <xf numFmtId="165" fontId="12" fillId="0" borderId="1" xfId="0" applyNumberFormat="1" applyFont="1" applyFill="1" applyBorder="1" applyAlignment="1">
      <alignment horizontal="center" vertical="top"/>
    </xf>
    <xf numFmtId="0" fontId="13" fillId="2" borderId="0" xfId="0" applyFont="1" applyFill="1" applyAlignment="1">
      <alignment vertical="center"/>
    </xf>
    <xf numFmtId="0" fontId="9" fillId="2" borderId="0" xfId="0" applyFont="1" applyFill="1" applyAlignment="1">
      <alignment vertical="center"/>
    </xf>
    <xf numFmtId="165" fontId="11" fillId="0" borderId="1" xfId="3" applyNumberFormat="1" applyFont="1" applyFill="1" applyBorder="1" applyAlignment="1">
      <alignment horizontal="center" vertical="top"/>
    </xf>
    <xf numFmtId="165" fontId="12" fillId="0" borderId="1" xfId="0" applyNumberFormat="1" applyFont="1" applyFill="1" applyBorder="1" applyAlignment="1">
      <alignment horizontal="center" vertical="top" wrapText="1"/>
    </xf>
    <xf numFmtId="0" fontId="12" fillId="0" borderId="0" xfId="0" applyFont="1" applyFill="1" applyAlignment="1">
      <alignment vertical="center"/>
    </xf>
    <xf numFmtId="0" fontId="11" fillId="0" borderId="0" xfId="0" applyFont="1" applyFill="1" applyAlignment="1">
      <alignment vertical="center"/>
    </xf>
    <xf numFmtId="0" fontId="12" fillId="0" borderId="1" xfId="0" applyNumberFormat="1" applyFont="1" applyFill="1" applyBorder="1" applyAlignment="1">
      <alignment horizontal="left" vertical="top" wrapText="1"/>
    </xf>
    <xf numFmtId="0" fontId="12" fillId="0" borderId="2" xfId="0" applyFont="1" applyFill="1" applyBorder="1" applyAlignment="1">
      <alignment horizontal="left" vertical="top" wrapText="1"/>
    </xf>
    <xf numFmtId="165" fontId="9" fillId="0" borderId="0" xfId="0" applyNumberFormat="1" applyFont="1" applyFill="1" applyAlignment="1">
      <alignment horizontal="center" vertical="center"/>
    </xf>
    <xf numFmtId="0" fontId="10" fillId="0" borderId="1" xfId="0" applyFont="1" applyFill="1" applyBorder="1" applyAlignment="1">
      <alignment horizontal="center" vertical="center" wrapText="1"/>
    </xf>
    <xf numFmtId="165" fontId="5" fillId="0" borderId="0" xfId="0" applyNumberFormat="1" applyFont="1" applyFill="1" applyAlignment="1">
      <alignment horizontal="left" vertical="center" wrapText="1"/>
    </xf>
    <xf numFmtId="165" fontId="12" fillId="0" borderId="1" xfId="2" applyNumberFormat="1" applyFont="1" applyFill="1" applyBorder="1" applyAlignment="1">
      <alignment horizontal="left" vertical="top" wrapText="1"/>
    </xf>
    <xf numFmtId="165" fontId="11" fillId="0" borderId="1" xfId="2" applyNumberFormat="1" applyFont="1" applyFill="1" applyBorder="1" applyAlignment="1">
      <alignment horizontal="left" vertical="top" wrapText="1"/>
    </xf>
    <xf numFmtId="165" fontId="9" fillId="0" borderId="0" xfId="0" applyNumberFormat="1" applyFont="1" applyFill="1" applyAlignment="1">
      <alignment horizontal="left" vertical="center"/>
    </xf>
    <xf numFmtId="165" fontId="6" fillId="0" borderId="0" xfId="0" applyNumberFormat="1" applyFont="1" applyFill="1" applyAlignment="1">
      <alignment horizontal="left" vertical="center"/>
    </xf>
    <xf numFmtId="0" fontId="6" fillId="0" borderId="0" xfId="0" applyFont="1" applyFill="1" applyAlignment="1">
      <alignment horizontal="left" vertical="center" wrapText="1"/>
    </xf>
    <xf numFmtId="0" fontId="11" fillId="0" borderId="1" xfId="0" applyFont="1" applyFill="1" applyBorder="1" applyAlignment="1">
      <alignment horizontal="left" vertical="center" wrapText="1"/>
    </xf>
    <xf numFmtId="0" fontId="9" fillId="0" borderId="0" xfId="0" applyFont="1" applyFill="1" applyAlignment="1">
      <alignment horizontal="left" vertical="center" wrapText="1"/>
    </xf>
    <xf numFmtId="0" fontId="6" fillId="0" borderId="0" xfId="0" applyFont="1" applyFill="1" applyBorder="1" applyAlignment="1">
      <alignment horizontal="left" vertical="center" wrapText="1"/>
    </xf>
    <xf numFmtId="165" fontId="11" fillId="0" borderId="4" xfId="1" applyNumberFormat="1" applyFont="1" applyFill="1" applyBorder="1" applyAlignment="1">
      <alignment horizontal="left" vertical="top" wrapText="1"/>
    </xf>
    <xf numFmtId="165" fontId="11" fillId="0" borderId="6" xfId="1" applyNumberFormat="1" applyFont="1" applyFill="1" applyBorder="1" applyAlignment="1">
      <alignment horizontal="left" vertical="top" wrapText="1"/>
    </xf>
    <xf numFmtId="165" fontId="11" fillId="0" borderId="5" xfId="1" applyNumberFormat="1" applyFont="1" applyFill="1" applyBorder="1" applyAlignment="1">
      <alignment horizontal="left" vertical="top" wrapText="1"/>
    </xf>
    <xf numFmtId="165" fontId="11" fillId="0" borderId="4" xfId="2" applyNumberFormat="1" applyFont="1" applyFill="1" applyBorder="1" applyAlignment="1">
      <alignment horizontal="left" vertical="top" wrapText="1"/>
    </xf>
    <xf numFmtId="165" fontId="11" fillId="0" borderId="6" xfId="2" applyNumberFormat="1" applyFont="1" applyFill="1" applyBorder="1" applyAlignment="1">
      <alignment horizontal="left" vertical="top" wrapText="1"/>
    </xf>
    <xf numFmtId="165" fontId="11" fillId="0" borderId="5" xfId="2" applyNumberFormat="1" applyFont="1" applyFill="1" applyBorder="1" applyAlignment="1">
      <alignment horizontal="left" vertical="top" wrapText="1"/>
    </xf>
    <xf numFmtId="165" fontId="11" fillId="0" borderId="4" xfId="0" applyNumberFormat="1" applyFont="1" applyFill="1" applyBorder="1" applyAlignment="1">
      <alignment horizontal="left" vertical="top" wrapText="1"/>
    </xf>
    <xf numFmtId="165" fontId="11" fillId="0" borderId="6" xfId="0" applyNumberFormat="1" applyFont="1" applyFill="1" applyBorder="1" applyAlignment="1">
      <alignment horizontal="left" vertical="top" wrapText="1"/>
    </xf>
    <xf numFmtId="165" fontId="11" fillId="0" borderId="5" xfId="0" applyNumberFormat="1" applyFont="1" applyFill="1" applyBorder="1" applyAlignment="1">
      <alignment horizontal="left" vertical="top" wrapText="1"/>
    </xf>
    <xf numFmtId="165" fontId="12" fillId="0" borderId="6" xfId="2" applyNumberFormat="1" applyFont="1" applyFill="1" applyBorder="1" applyAlignment="1">
      <alignment horizontal="left" vertical="top" wrapText="1"/>
    </xf>
    <xf numFmtId="165" fontId="12" fillId="0" borderId="5" xfId="2" applyNumberFormat="1" applyFont="1" applyFill="1" applyBorder="1" applyAlignment="1">
      <alignment horizontal="left" vertical="top" wrapText="1"/>
    </xf>
    <xf numFmtId="165" fontId="11" fillId="0" borderId="1" xfId="0" applyNumberFormat="1" applyFont="1" applyFill="1" applyBorder="1" applyAlignment="1">
      <alignment horizontal="left" vertical="top" wrapText="1"/>
    </xf>
    <xf numFmtId="0" fontId="3" fillId="0" borderId="0" xfId="0" applyFont="1" applyFill="1" applyAlignment="1">
      <alignment horizontal="left" vertical="top" wrapText="1"/>
    </xf>
    <xf numFmtId="0" fontId="3" fillId="0" borderId="0" xfId="0" applyFont="1" applyFill="1" applyAlignment="1">
      <alignment horizontal="left" vertical="center" wrapText="1"/>
    </xf>
    <xf numFmtId="49" fontId="11" fillId="0" borderId="4" xfId="1" applyNumberFormat="1" applyFont="1" applyFill="1" applyBorder="1" applyAlignment="1">
      <alignment horizontal="left" vertical="top" wrapText="1"/>
    </xf>
    <xf numFmtId="49" fontId="11" fillId="0" borderId="6" xfId="1" applyNumberFormat="1" applyFont="1" applyFill="1" applyBorder="1" applyAlignment="1">
      <alignment horizontal="left" vertical="top" wrapText="1"/>
    </xf>
    <xf numFmtId="49" fontId="11" fillId="0" borderId="5" xfId="1" applyNumberFormat="1" applyFont="1" applyFill="1" applyBorder="1" applyAlignment="1">
      <alignment horizontal="left" vertical="top" wrapText="1"/>
    </xf>
    <xf numFmtId="165" fontId="11" fillId="0" borderId="6" xfId="0" applyNumberFormat="1" applyFont="1" applyFill="1" applyBorder="1" applyAlignment="1">
      <alignment horizontal="left" vertical="top"/>
    </xf>
    <xf numFmtId="165" fontId="11" fillId="0" borderId="5" xfId="0" applyNumberFormat="1" applyFont="1" applyFill="1" applyBorder="1" applyAlignment="1">
      <alignment horizontal="left" vertical="top"/>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top" wrapText="1"/>
    </xf>
  </cellXfs>
  <cellStyles count="4">
    <cellStyle name="Обычный" xfId="0" builtinId="0"/>
    <cellStyle name="Процентный 4" xfId="3"/>
    <cellStyle name="Финансовый" xfId="1" builtinId="3"/>
    <cellStyle name="Финансовый 2" xfId="2"/>
  </cellStyles>
  <dxfs count="0"/>
  <tableStyles count="0" defaultTableStyle="TableStyleMedium9"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1257300</xdr:colOff>
      <xdr:row>19</xdr:row>
      <xdr:rowOff>0</xdr:rowOff>
    </xdr:from>
    <xdr:ext cx="65" cy="172227"/>
    <xdr:sp macro="" textlink="">
      <xdr:nvSpPr>
        <xdr:cNvPr id="2" name="TextBox 1"/>
        <xdr:cNvSpPr txBox="1"/>
      </xdr:nvSpPr>
      <xdr:spPr>
        <a:xfrm>
          <a:off x="5534025" y="92249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xdr:row>
      <xdr:rowOff>0</xdr:rowOff>
    </xdr:from>
    <xdr:ext cx="65" cy="172227"/>
    <xdr:sp macro="" textlink="">
      <xdr:nvSpPr>
        <xdr:cNvPr id="3" name="TextBox 2"/>
        <xdr:cNvSpPr txBox="1"/>
      </xdr:nvSpPr>
      <xdr:spPr>
        <a:xfrm>
          <a:off x="5549024" y="79722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19</xdr:row>
      <xdr:rowOff>0</xdr:rowOff>
    </xdr:from>
    <xdr:ext cx="65" cy="172227"/>
    <xdr:sp macro="" textlink="">
      <xdr:nvSpPr>
        <xdr:cNvPr id="4" name="TextBox 3"/>
        <xdr:cNvSpPr txBox="1"/>
      </xdr:nvSpPr>
      <xdr:spPr>
        <a:xfrm>
          <a:off x="5549024" y="79722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19</xdr:row>
      <xdr:rowOff>0</xdr:rowOff>
    </xdr:from>
    <xdr:ext cx="65" cy="172227"/>
    <xdr:sp macro="" textlink="">
      <xdr:nvSpPr>
        <xdr:cNvPr id="5" name="TextBox 4"/>
        <xdr:cNvSpPr txBox="1"/>
      </xdr:nvSpPr>
      <xdr:spPr>
        <a:xfrm>
          <a:off x="5549024" y="79722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6" name="TextBox 5"/>
        <xdr:cNvSpPr txBox="1"/>
      </xdr:nvSpPr>
      <xdr:spPr>
        <a:xfrm>
          <a:off x="5549024" y="79722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8" name="TextBox 7"/>
        <xdr:cNvSpPr txBox="1"/>
      </xdr:nvSpPr>
      <xdr:spPr>
        <a:xfrm>
          <a:off x="9124950" y="8091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9" name="TextBox 8"/>
        <xdr:cNvSpPr txBox="1"/>
      </xdr:nvSpPr>
      <xdr:spPr>
        <a:xfrm>
          <a:off x="9124950" y="8091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xdr:row>
      <xdr:rowOff>0</xdr:rowOff>
    </xdr:from>
    <xdr:ext cx="65" cy="172227"/>
    <xdr:sp macro="" textlink="">
      <xdr:nvSpPr>
        <xdr:cNvPr id="10" name="TextBox 9"/>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19</xdr:row>
      <xdr:rowOff>0</xdr:rowOff>
    </xdr:from>
    <xdr:ext cx="65" cy="172227"/>
    <xdr:sp macro="" textlink="">
      <xdr:nvSpPr>
        <xdr:cNvPr id="11" name="TextBox 10"/>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19</xdr:row>
      <xdr:rowOff>0</xdr:rowOff>
    </xdr:from>
    <xdr:ext cx="65" cy="172227"/>
    <xdr:sp macro="" textlink="">
      <xdr:nvSpPr>
        <xdr:cNvPr id="12" name="TextBox 11"/>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13" name="TextBox 12"/>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15" name="TextBox 14"/>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xdr:row>
      <xdr:rowOff>0</xdr:rowOff>
    </xdr:from>
    <xdr:ext cx="65" cy="172227"/>
    <xdr:sp macro="" textlink="">
      <xdr:nvSpPr>
        <xdr:cNvPr id="20" name="TextBox 19"/>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19</xdr:row>
      <xdr:rowOff>0</xdr:rowOff>
    </xdr:from>
    <xdr:ext cx="65" cy="172227"/>
    <xdr:sp macro="" textlink="">
      <xdr:nvSpPr>
        <xdr:cNvPr id="21" name="TextBox 20"/>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19</xdr:row>
      <xdr:rowOff>0</xdr:rowOff>
    </xdr:from>
    <xdr:ext cx="65" cy="172227"/>
    <xdr:sp macro="" textlink="">
      <xdr:nvSpPr>
        <xdr:cNvPr id="22" name="TextBox 21"/>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23" name="TextBox 22"/>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24" name="TextBox 23"/>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xdr:row>
      <xdr:rowOff>0</xdr:rowOff>
    </xdr:from>
    <xdr:ext cx="65" cy="172227"/>
    <xdr:sp macro="" textlink="">
      <xdr:nvSpPr>
        <xdr:cNvPr id="19" name="TextBox 18"/>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19</xdr:row>
      <xdr:rowOff>0</xdr:rowOff>
    </xdr:from>
    <xdr:ext cx="65" cy="172227"/>
    <xdr:sp macro="" textlink="">
      <xdr:nvSpPr>
        <xdr:cNvPr id="25" name="TextBox 24"/>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19</xdr:row>
      <xdr:rowOff>0</xdr:rowOff>
    </xdr:from>
    <xdr:ext cx="65" cy="172227"/>
    <xdr:sp macro="" textlink="">
      <xdr:nvSpPr>
        <xdr:cNvPr id="26" name="TextBox 25"/>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27" name="TextBox 26"/>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28" name="TextBox 27"/>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xdr:row>
      <xdr:rowOff>0</xdr:rowOff>
    </xdr:from>
    <xdr:ext cx="65" cy="172227"/>
    <xdr:sp macro="" textlink="">
      <xdr:nvSpPr>
        <xdr:cNvPr id="29" name="TextBox 28"/>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19</xdr:row>
      <xdr:rowOff>0</xdr:rowOff>
    </xdr:from>
    <xdr:ext cx="65" cy="172227"/>
    <xdr:sp macro="" textlink="">
      <xdr:nvSpPr>
        <xdr:cNvPr id="30" name="TextBox 29"/>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19</xdr:row>
      <xdr:rowOff>0</xdr:rowOff>
    </xdr:from>
    <xdr:ext cx="65" cy="172227"/>
    <xdr:sp macro="" textlink="">
      <xdr:nvSpPr>
        <xdr:cNvPr id="31" name="TextBox 30"/>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32" name="TextBox 31"/>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33" name="TextBox 32"/>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xdr:row>
      <xdr:rowOff>0</xdr:rowOff>
    </xdr:from>
    <xdr:ext cx="65" cy="172227"/>
    <xdr:sp macro="" textlink="">
      <xdr:nvSpPr>
        <xdr:cNvPr id="34" name="TextBox 33"/>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19</xdr:row>
      <xdr:rowOff>0</xdr:rowOff>
    </xdr:from>
    <xdr:ext cx="65" cy="172227"/>
    <xdr:sp macro="" textlink="">
      <xdr:nvSpPr>
        <xdr:cNvPr id="35" name="TextBox 34"/>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19</xdr:row>
      <xdr:rowOff>0</xdr:rowOff>
    </xdr:from>
    <xdr:ext cx="65" cy="172227"/>
    <xdr:sp macro="" textlink="">
      <xdr:nvSpPr>
        <xdr:cNvPr id="36" name="TextBox 35"/>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37" name="TextBox 36"/>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38" name="TextBox 37"/>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xdr:row>
      <xdr:rowOff>0</xdr:rowOff>
    </xdr:from>
    <xdr:ext cx="65" cy="172227"/>
    <xdr:sp macro="" textlink="">
      <xdr:nvSpPr>
        <xdr:cNvPr id="44" name="TextBox 43"/>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19</xdr:row>
      <xdr:rowOff>0</xdr:rowOff>
    </xdr:from>
    <xdr:ext cx="65" cy="172227"/>
    <xdr:sp macro="" textlink="">
      <xdr:nvSpPr>
        <xdr:cNvPr id="45" name="TextBox 44"/>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19</xdr:row>
      <xdr:rowOff>0</xdr:rowOff>
    </xdr:from>
    <xdr:ext cx="65" cy="172227"/>
    <xdr:sp macro="" textlink="">
      <xdr:nvSpPr>
        <xdr:cNvPr id="46" name="TextBox 45"/>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47" name="TextBox 46"/>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48" name="TextBox 47"/>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xdr:row>
      <xdr:rowOff>0</xdr:rowOff>
    </xdr:from>
    <xdr:ext cx="65" cy="172227"/>
    <xdr:sp macro="" textlink="">
      <xdr:nvSpPr>
        <xdr:cNvPr id="49" name="TextBox 48"/>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19</xdr:row>
      <xdr:rowOff>0</xdr:rowOff>
    </xdr:from>
    <xdr:ext cx="65" cy="172227"/>
    <xdr:sp macro="" textlink="">
      <xdr:nvSpPr>
        <xdr:cNvPr id="50" name="TextBox 49"/>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19</xdr:row>
      <xdr:rowOff>0</xdr:rowOff>
    </xdr:from>
    <xdr:ext cx="65" cy="172227"/>
    <xdr:sp macro="" textlink="">
      <xdr:nvSpPr>
        <xdr:cNvPr id="51" name="TextBox 50"/>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52" name="TextBox 51"/>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53" name="TextBox 52"/>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xdr:row>
      <xdr:rowOff>0</xdr:rowOff>
    </xdr:from>
    <xdr:ext cx="65" cy="172227"/>
    <xdr:sp macro="" textlink="">
      <xdr:nvSpPr>
        <xdr:cNvPr id="54" name="TextBox 53"/>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19</xdr:row>
      <xdr:rowOff>0</xdr:rowOff>
    </xdr:from>
    <xdr:ext cx="65" cy="172227"/>
    <xdr:sp macro="" textlink="">
      <xdr:nvSpPr>
        <xdr:cNvPr id="55" name="TextBox 54"/>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19</xdr:row>
      <xdr:rowOff>0</xdr:rowOff>
    </xdr:from>
    <xdr:ext cx="65" cy="172227"/>
    <xdr:sp macro="" textlink="">
      <xdr:nvSpPr>
        <xdr:cNvPr id="56" name="TextBox 55"/>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57" name="TextBox 56"/>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58" name="TextBox 57"/>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xdr:row>
      <xdr:rowOff>0</xdr:rowOff>
    </xdr:from>
    <xdr:ext cx="65" cy="172227"/>
    <xdr:sp macro="" textlink="">
      <xdr:nvSpPr>
        <xdr:cNvPr id="59" name="TextBox 58"/>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19</xdr:row>
      <xdr:rowOff>0</xdr:rowOff>
    </xdr:from>
    <xdr:ext cx="65" cy="172227"/>
    <xdr:sp macro="" textlink="">
      <xdr:nvSpPr>
        <xdr:cNvPr id="60" name="TextBox 59"/>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19</xdr:row>
      <xdr:rowOff>0</xdr:rowOff>
    </xdr:from>
    <xdr:ext cx="65" cy="172227"/>
    <xdr:sp macro="" textlink="">
      <xdr:nvSpPr>
        <xdr:cNvPr id="61" name="TextBox 60"/>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62" name="TextBox 61"/>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63" name="TextBox 62"/>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xdr:row>
      <xdr:rowOff>0</xdr:rowOff>
    </xdr:from>
    <xdr:ext cx="65" cy="172227"/>
    <xdr:sp macro="" textlink="">
      <xdr:nvSpPr>
        <xdr:cNvPr id="64" name="TextBox 63"/>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19</xdr:row>
      <xdr:rowOff>0</xdr:rowOff>
    </xdr:from>
    <xdr:ext cx="65" cy="172227"/>
    <xdr:sp macro="" textlink="">
      <xdr:nvSpPr>
        <xdr:cNvPr id="65" name="TextBox 64"/>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19</xdr:row>
      <xdr:rowOff>0</xdr:rowOff>
    </xdr:from>
    <xdr:ext cx="65" cy="172227"/>
    <xdr:sp macro="" textlink="">
      <xdr:nvSpPr>
        <xdr:cNvPr id="66" name="TextBox 65"/>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67" name="TextBox 66"/>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68" name="TextBox 67"/>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xdr:row>
      <xdr:rowOff>0</xdr:rowOff>
    </xdr:from>
    <xdr:ext cx="65" cy="172227"/>
    <xdr:sp macro="" textlink="">
      <xdr:nvSpPr>
        <xdr:cNvPr id="74" name="TextBox 73"/>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19</xdr:row>
      <xdr:rowOff>0</xdr:rowOff>
    </xdr:from>
    <xdr:ext cx="65" cy="172227"/>
    <xdr:sp macro="" textlink="">
      <xdr:nvSpPr>
        <xdr:cNvPr id="75" name="TextBox 74"/>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19</xdr:row>
      <xdr:rowOff>0</xdr:rowOff>
    </xdr:from>
    <xdr:ext cx="65" cy="172227"/>
    <xdr:sp macro="" textlink="">
      <xdr:nvSpPr>
        <xdr:cNvPr id="76" name="TextBox 75"/>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77" name="TextBox 76"/>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78" name="TextBox 77"/>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xdr:row>
      <xdr:rowOff>0</xdr:rowOff>
    </xdr:from>
    <xdr:ext cx="65" cy="172227"/>
    <xdr:sp macro="" textlink="">
      <xdr:nvSpPr>
        <xdr:cNvPr id="69" name="TextBox 68"/>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19</xdr:row>
      <xdr:rowOff>0</xdr:rowOff>
    </xdr:from>
    <xdr:ext cx="65" cy="172227"/>
    <xdr:sp macro="" textlink="">
      <xdr:nvSpPr>
        <xdr:cNvPr id="70" name="TextBox 69"/>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19</xdr:row>
      <xdr:rowOff>0</xdr:rowOff>
    </xdr:from>
    <xdr:ext cx="65" cy="172227"/>
    <xdr:sp macro="" textlink="">
      <xdr:nvSpPr>
        <xdr:cNvPr id="71" name="TextBox 70"/>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72" name="TextBox 71"/>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73" name="TextBox 72"/>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xdr:row>
      <xdr:rowOff>0</xdr:rowOff>
    </xdr:from>
    <xdr:ext cx="65" cy="172227"/>
    <xdr:sp macro="" textlink="">
      <xdr:nvSpPr>
        <xdr:cNvPr id="79" name="TextBox 78"/>
        <xdr:cNvSpPr txBox="1"/>
      </xdr:nvSpPr>
      <xdr:spPr>
        <a:xfrm>
          <a:off x="5410200" y="6434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19</xdr:row>
      <xdr:rowOff>0</xdr:rowOff>
    </xdr:from>
    <xdr:ext cx="65" cy="172227"/>
    <xdr:sp macro="" textlink="">
      <xdr:nvSpPr>
        <xdr:cNvPr id="80" name="TextBox 79"/>
        <xdr:cNvSpPr txBox="1"/>
      </xdr:nvSpPr>
      <xdr:spPr>
        <a:xfrm>
          <a:off x="5410200" y="6434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19</xdr:row>
      <xdr:rowOff>0</xdr:rowOff>
    </xdr:from>
    <xdr:ext cx="65" cy="172227"/>
    <xdr:sp macro="" textlink="">
      <xdr:nvSpPr>
        <xdr:cNvPr id="81" name="TextBox 80"/>
        <xdr:cNvSpPr txBox="1"/>
      </xdr:nvSpPr>
      <xdr:spPr>
        <a:xfrm>
          <a:off x="5410200" y="6434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82" name="TextBox 81"/>
        <xdr:cNvSpPr txBox="1"/>
      </xdr:nvSpPr>
      <xdr:spPr>
        <a:xfrm>
          <a:off x="5410200" y="6434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83" name="TextBox 82"/>
        <xdr:cNvSpPr txBox="1"/>
      </xdr:nvSpPr>
      <xdr:spPr>
        <a:xfrm>
          <a:off x="5410200" y="6434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xdr:row>
      <xdr:rowOff>0</xdr:rowOff>
    </xdr:from>
    <xdr:ext cx="65" cy="172227"/>
    <xdr:sp macro="" textlink="">
      <xdr:nvSpPr>
        <xdr:cNvPr id="84" name="TextBox 83"/>
        <xdr:cNvSpPr txBox="1"/>
      </xdr:nvSpPr>
      <xdr:spPr>
        <a:xfrm>
          <a:off x="5415803" y="76424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19</xdr:row>
      <xdr:rowOff>0</xdr:rowOff>
    </xdr:from>
    <xdr:ext cx="65" cy="172227"/>
    <xdr:sp macro="" textlink="">
      <xdr:nvSpPr>
        <xdr:cNvPr id="85" name="TextBox 84"/>
        <xdr:cNvSpPr txBox="1"/>
      </xdr:nvSpPr>
      <xdr:spPr>
        <a:xfrm>
          <a:off x="5415803" y="76424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19</xdr:row>
      <xdr:rowOff>0</xdr:rowOff>
    </xdr:from>
    <xdr:ext cx="65" cy="172227"/>
    <xdr:sp macro="" textlink="">
      <xdr:nvSpPr>
        <xdr:cNvPr id="86" name="TextBox 85"/>
        <xdr:cNvSpPr txBox="1"/>
      </xdr:nvSpPr>
      <xdr:spPr>
        <a:xfrm>
          <a:off x="5415803" y="76424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87" name="TextBox 86"/>
        <xdr:cNvSpPr txBox="1"/>
      </xdr:nvSpPr>
      <xdr:spPr>
        <a:xfrm>
          <a:off x="5415803" y="76424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19</xdr:row>
      <xdr:rowOff>0</xdr:rowOff>
    </xdr:from>
    <xdr:ext cx="65" cy="172227"/>
    <xdr:sp macro="" textlink="">
      <xdr:nvSpPr>
        <xdr:cNvPr id="88" name="TextBox 87"/>
        <xdr:cNvSpPr txBox="1"/>
      </xdr:nvSpPr>
      <xdr:spPr>
        <a:xfrm>
          <a:off x="5415803" y="76424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2117</xdr:colOff>
      <xdr:row>19</xdr:row>
      <xdr:rowOff>0</xdr:rowOff>
    </xdr:from>
    <xdr:ext cx="65" cy="172227"/>
    <xdr:sp macro="" textlink="">
      <xdr:nvSpPr>
        <xdr:cNvPr id="89" name="TextBox 88"/>
        <xdr:cNvSpPr txBox="1"/>
      </xdr:nvSpPr>
      <xdr:spPr>
        <a:xfrm>
          <a:off x="5391150" y="7248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19</xdr:row>
      <xdr:rowOff>0</xdr:rowOff>
    </xdr:from>
    <xdr:ext cx="65" cy="172227"/>
    <xdr:sp macro="" textlink="">
      <xdr:nvSpPr>
        <xdr:cNvPr id="90" name="TextBox 89"/>
        <xdr:cNvSpPr txBox="1"/>
      </xdr:nvSpPr>
      <xdr:spPr>
        <a:xfrm>
          <a:off x="5391150" y="7248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xdr:row>
      <xdr:rowOff>0</xdr:rowOff>
    </xdr:from>
    <xdr:ext cx="65" cy="172227"/>
    <xdr:sp macro="" textlink="">
      <xdr:nvSpPr>
        <xdr:cNvPr id="91" name="TextBox 90"/>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xdr:row>
      <xdr:rowOff>0</xdr:rowOff>
    </xdr:from>
    <xdr:ext cx="65" cy="172227"/>
    <xdr:sp macro="" textlink="">
      <xdr:nvSpPr>
        <xdr:cNvPr id="92" name="TextBox 91"/>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xdr:row>
      <xdr:rowOff>0</xdr:rowOff>
    </xdr:from>
    <xdr:ext cx="65" cy="172227"/>
    <xdr:sp macro="" textlink="">
      <xdr:nvSpPr>
        <xdr:cNvPr id="93" name="TextBox 92"/>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xdr:row>
      <xdr:rowOff>0</xdr:rowOff>
    </xdr:from>
    <xdr:ext cx="65" cy="172227"/>
    <xdr:sp macro="" textlink="">
      <xdr:nvSpPr>
        <xdr:cNvPr id="94" name="TextBox 93"/>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xdr:row>
      <xdr:rowOff>0</xdr:rowOff>
    </xdr:from>
    <xdr:ext cx="65" cy="172227"/>
    <xdr:sp macro="" textlink="">
      <xdr:nvSpPr>
        <xdr:cNvPr id="95" name="TextBox 94"/>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xdr:row>
      <xdr:rowOff>0</xdr:rowOff>
    </xdr:from>
    <xdr:ext cx="65" cy="172227"/>
    <xdr:sp macro="" textlink="">
      <xdr:nvSpPr>
        <xdr:cNvPr id="96" name="TextBox 95"/>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xdr:row>
      <xdr:rowOff>0</xdr:rowOff>
    </xdr:from>
    <xdr:ext cx="65" cy="172227"/>
    <xdr:sp macro="" textlink="">
      <xdr:nvSpPr>
        <xdr:cNvPr id="97" name="TextBox 96"/>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xdr:row>
      <xdr:rowOff>0</xdr:rowOff>
    </xdr:from>
    <xdr:ext cx="65" cy="172227"/>
    <xdr:sp macro="" textlink="">
      <xdr:nvSpPr>
        <xdr:cNvPr id="98" name="TextBox 97"/>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xdr:row>
      <xdr:rowOff>0</xdr:rowOff>
    </xdr:from>
    <xdr:ext cx="65" cy="172227"/>
    <xdr:sp macro="" textlink="">
      <xdr:nvSpPr>
        <xdr:cNvPr id="99" name="TextBox 98"/>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xdr:row>
      <xdr:rowOff>0</xdr:rowOff>
    </xdr:from>
    <xdr:ext cx="65" cy="172227"/>
    <xdr:sp macro="" textlink="">
      <xdr:nvSpPr>
        <xdr:cNvPr id="100" name="TextBox 99"/>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xdr:row>
      <xdr:rowOff>0</xdr:rowOff>
    </xdr:from>
    <xdr:ext cx="65" cy="172227"/>
    <xdr:sp macro="" textlink="">
      <xdr:nvSpPr>
        <xdr:cNvPr id="101" name="TextBox 100"/>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xdr:row>
      <xdr:rowOff>0</xdr:rowOff>
    </xdr:from>
    <xdr:ext cx="65" cy="172227"/>
    <xdr:sp macro="" textlink="">
      <xdr:nvSpPr>
        <xdr:cNvPr id="102" name="TextBox 101"/>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xdr:row>
      <xdr:rowOff>0</xdr:rowOff>
    </xdr:from>
    <xdr:ext cx="65" cy="172227"/>
    <xdr:sp macro="" textlink="">
      <xdr:nvSpPr>
        <xdr:cNvPr id="103" name="TextBox 102"/>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xdr:row>
      <xdr:rowOff>0</xdr:rowOff>
    </xdr:from>
    <xdr:ext cx="65" cy="172227"/>
    <xdr:sp macro="" textlink="">
      <xdr:nvSpPr>
        <xdr:cNvPr id="104" name="TextBox 103"/>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xdr:row>
      <xdr:rowOff>0</xdr:rowOff>
    </xdr:from>
    <xdr:ext cx="65" cy="172227"/>
    <xdr:sp macro="" textlink="">
      <xdr:nvSpPr>
        <xdr:cNvPr id="105" name="TextBox 104"/>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xdr:row>
      <xdr:rowOff>0</xdr:rowOff>
    </xdr:from>
    <xdr:ext cx="65" cy="172227"/>
    <xdr:sp macro="" textlink="">
      <xdr:nvSpPr>
        <xdr:cNvPr id="106" name="TextBox 105"/>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xdr:row>
      <xdr:rowOff>0</xdr:rowOff>
    </xdr:from>
    <xdr:ext cx="65" cy="172227"/>
    <xdr:sp macro="" textlink="">
      <xdr:nvSpPr>
        <xdr:cNvPr id="107" name="TextBox 106"/>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xdr:row>
      <xdr:rowOff>0</xdr:rowOff>
    </xdr:from>
    <xdr:ext cx="65" cy="172227"/>
    <xdr:sp macro="" textlink="">
      <xdr:nvSpPr>
        <xdr:cNvPr id="108" name="TextBox 107"/>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xdr:row>
      <xdr:rowOff>0</xdr:rowOff>
    </xdr:from>
    <xdr:ext cx="65" cy="172227"/>
    <xdr:sp macro="" textlink="">
      <xdr:nvSpPr>
        <xdr:cNvPr id="109" name="TextBox 108"/>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xdr:row>
      <xdr:rowOff>0</xdr:rowOff>
    </xdr:from>
    <xdr:ext cx="65" cy="172227"/>
    <xdr:sp macro="" textlink="">
      <xdr:nvSpPr>
        <xdr:cNvPr id="110" name="TextBox 109"/>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xdr:row>
      <xdr:rowOff>0</xdr:rowOff>
    </xdr:from>
    <xdr:ext cx="65" cy="172227"/>
    <xdr:sp macro="" textlink="">
      <xdr:nvSpPr>
        <xdr:cNvPr id="111" name="TextBox 110"/>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xdr:row>
      <xdr:rowOff>0</xdr:rowOff>
    </xdr:from>
    <xdr:ext cx="65" cy="172227"/>
    <xdr:sp macro="" textlink="">
      <xdr:nvSpPr>
        <xdr:cNvPr id="112" name="TextBox 111"/>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xdr:row>
      <xdr:rowOff>0</xdr:rowOff>
    </xdr:from>
    <xdr:ext cx="65" cy="172227"/>
    <xdr:sp macro="" textlink="">
      <xdr:nvSpPr>
        <xdr:cNvPr id="113" name="TextBox 112"/>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xdr:row>
      <xdr:rowOff>0</xdr:rowOff>
    </xdr:from>
    <xdr:ext cx="65" cy="172227"/>
    <xdr:sp macro="" textlink="">
      <xdr:nvSpPr>
        <xdr:cNvPr id="114" name="TextBox 113"/>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xdr:row>
      <xdr:rowOff>0</xdr:rowOff>
    </xdr:from>
    <xdr:ext cx="65" cy="172227"/>
    <xdr:sp macro="" textlink="">
      <xdr:nvSpPr>
        <xdr:cNvPr id="115" name="TextBox 114"/>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xdr:row>
      <xdr:rowOff>0</xdr:rowOff>
    </xdr:from>
    <xdr:ext cx="65" cy="172227"/>
    <xdr:sp macro="" textlink="">
      <xdr:nvSpPr>
        <xdr:cNvPr id="116" name="TextBox 115"/>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xdr:row>
      <xdr:rowOff>0</xdr:rowOff>
    </xdr:from>
    <xdr:ext cx="65" cy="172227"/>
    <xdr:sp macro="" textlink="">
      <xdr:nvSpPr>
        <xdr:cNvPr id="117" name="TextBox 116"/>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xdr:row>
      <xdr:rowOff>0</xdr:rowOff>
    </xdr:from>
    <xdr:ext cx="65" cy="172227"/>
    <xdr:sp macro="" textlink="">
      <xdr:nvSpPr>
        <xdr:cNvPr id="118" name="TextBox 117"/>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xdr:row>
      <xdr:rowOff>0</xdr:rowOff>
    </xdr:from>
    <xdr:ext cx="65" cy="172227"/>
    <xdr:sp macro="" textlink="">
      <xdr:nvSpPr>
        <xdr:cNvPr id="119" name="TextBox 118"/>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xdr:row>
      <xdr:rowOff>0</xdr:rowOff>
    </xdr:from>
    <xdr:ext cx="65" cy="172227"/>
    <xdr:sp macro="" textlink="">
      <xdr:nvSpPr>
        <xdr:cNvPr id="120" name="TextBox 119"/>
        <xdr:cNvSpPr txBox="1"/>
      </xdr:nvSpPr>
      <xdr:spPr>
        <a:xfrm>
          <a:off x="6511925" y="820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xdr:row>
      <xdr:rowOff>0</xdr:rowOff>
    </xdr:from>
    <xdr:ext cx="65" cy="172227"/>
    <xdr:sp macro="" textlink="">
      <xdr:nvSpPr>
        <xdr:cNvPr id="121" name="TextBox 120"/>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xdr:row>
      <xdr:rowOff>0</xdr:rowOff>
    </xdr:from>
    <xdr:ext cx="65" cy="172227"/>
    <xdr:sp macro="" textlink="">
      <xdr:nvSpPr>
        <xdr:cNvPr id="122" name="TextBox 121"/>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xdr:row>
      <xdr:rowOff>0</xdr:rowOff>
    </xdr:from>
    <xdr:ext cx="65" cy="172227"/>
    <xdr:sp macro="" textlink="">
      <xdr:nvSpPr>
        <xdr:cNvPr id="123" name="TextBox 122"/>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xdr:row>
      <xdr:rowOff>0</xdr:rowOff>
    </xdr:from>
    <xdr:ext cx="65" cy="172227"/>
    <xdr:sp macro="" textlink="">
      <xdr:nvSpPr>
        <xdr:cNvPr id="124" name="TextBox 123"/>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xdr:row>
      <xdr:rowOff>0</xdr:rowOff>
    </xdr:from>
    <xdr:ext cx="65" cy="172227"/>
    <xdr:sp macro="" textlink="">
      <xdr:nvSpPr>
        <xdr:cNvPr id="125" name="TextBox 124"/>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xdr:row>
      <xdr:rowOff>0</xdr:rowOff>
    </xdr:from>
    <xdr:ext cx="65" cy="172227"/>
    <xdr:sp macro="" textlink="">
      <xdr:nvSpPr>
        <xdr:cNvPr id="126" name="TextBox 125"/>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xdr:row>
      <xdr:rowOff>0</xdr:rowOff>
    </xdr:from>
    <xdr:ext cx="65" cy="172227"/>
    <xdr:sp macro="" textlink="">
      <xdr:nvSpPr>
        <xdr:cNvPr id="127" name="TextBox 126"/>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xdr:row>
      <xdr:rowOff>0</xdr:rowOff>
    </xdr:from>
    <xdr:ext cx="65" cy="172227"/>
    <xdr:sp macro="" textlink="">
      <xdr:nvSpPr>
        <xdr:cNvPr id="128" name="TextBox 127"/>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xdr:row>
      <xdr:rowOff>0</xdr:rowOff>
    </xdr:from>
    <xdr:ext cx="65" cy="172227"/>
    <xdr:sp macro="" textlink="">
      <xdr:nvSpPr>
        <xdr:cNvPr id="129" name="TextBox 128"/>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xdr:row>
      <xdr:rowOff>0</xdr:rowOff>
    </xdr:from>
    <xdr:ext cx="65" cy="172227"/>
    <xdr:sp macro="" textlink="">
      <xdr:nvSpPr>
        <xdr:cNvPr id="130" name="TextBox 129"/>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xdr:row>
      <xdr:rowOff>0</xdr:rowOff>
    </xdr:from>
    <xdr:ext cx="65" cy="172227"/>
    <xdr:sp macro="" textlink="">
      <xdr:nvSpPr>
        <xdr:cNvPr id="131" name="TextBox 130"/>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xdr:row>
      <xdr:rowOff>0</xdr:rowOff>
    </xdr:from>
    <xdr:ext cx="65" cy="172227"/>
    <xdr:sp macro="" textlink="">
      <xdr:nvSpPr>
        <xdr:cNvPr id="132" name="TextBox 131"/>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xdr:row>
      <xdr:rowOff>0</xdr:rowOff>
    </xdr:from>
    <xdr:ext cx="65" cy="172227"/>
    <xdr:sp macro="" textlink="">
      <xdr:nvSpPr>
        <xdr:cNvPr id="133" name="TextBox 132"/>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xdr:row>
      <xdr:rowOff>0</xdr:rowOff>
    </xdr:from>
    <xdr:ext cx="65" cy="172227"/>
    <xdr:sp macro="" textlink="">
      <xdr:nvSpPr>
        <xdr:cNvPr id="134" name="TextBox 133"/>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xdr:row>
      <xdr:rowOff>0</xdr:rowOff>
    </xdr:from>
    <xdr:ext cx="65" cy="172227"/>
    <xdr:sp macro="" textlink="">
      <xdr:nvSpPr>
        <xdr:cNvPr id="135" name="TextBox 134"/>
        <xdr:cNvSpPr txBox="1"/>
      </xdr:nvSpPr>
      <xdr:spPr>
        <a:xfrm>
          <a:off x="6511925" y="981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xdr:row>
      <xdr:rowOff>0</xdr:rowOff>
    </xdr:from>
    <xdr:ext cx="65" cy="172227"/>
    <xdr:sp macro="" textlink="">
      <xdr:nvSpPr>
        <xdr:cNvPr id="136" name="TextBox 135"/>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xdr:row>
      <xdr:rowOff>0</xdr:rowOff>
    </xdr:from>
    <xdr:ext cx="65" cy="172227"/>
    <xdr:sp macro="" textlink="">
      <xdr:nvSpPr>
        <xdr:cNvPr id="137" name="TextBox 136"/>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xdr:row>
      <xdr:rowOff>0</xdr:rowOff>
    </xdr:from>
    <xdr:ext cx="65" cy="172227"/>
    <xdr:sp macro="" textlink="">
      <xdr:nvSpPr>
        <xdr:cNvPr id="138" name="TextBox 137"/>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xdr:row>
      <xdr:rowOff>0</xdr:rowOff>
    </xdr:from>
    <xdr:ext cx="65" cy="172227"/>
    <xdr:sp macro="" textlink="">
      <xdr:nvSpPr>
        <xdr:cNvPr id="139" name="TextBox 138"/>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xdr:row>
      <xdr:rowOff>0</xdr:rowOff>
    </xdr:from>
    <xdr:ext cx="65" cy="172227"/>
    <xdr:sp macro="" textlink="">
      <xdr:nvSpPr>
        <xdr:cNvPr id="140" name="TextBox 139"/>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xdr:row>
      <xdr:rowOff>0</xdr:rowOff>
    </xdr:from>
    <xdr:ext cx="65" cy="172227"/>
    <xdr:sp macro="" textlink="">
      <xdr:nvSpPr>
        <xdr:cNvPr id="141" name="TextBox 140"/>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xdr:row>
      <xdr:rowOff>0</xdr:rowOff>
    </xdr:from>
    <xdr:ext cx="65" cy="172227"/>
    <xdr:sp macro="" textlink="">
      <xdr:nvSpPr>
        <xdr:cNvPr id="142" name="TextBox 141"/>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xdr:row>
      <xdr:rowOff>0</xdr:rowOff>
    </xdr:from>
    <xdr:ext cx="65" cy="172227"/>
    <xdr:sp macro="" textlink="">
      <xdr:nvSpPr>
        <xdr:cNvPr id="143" name="TextBox 142"/>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xdr:row>
      <xdr:rowOff>0</xdr:rowOff>
    </xdr:from>
    <xdr:ext cx="65" cy="172227"/>
    <xdr:sp macro="" textlink="">
      <xdr:nvSpPr>
        <xdr:cNvPr id="144" name="TextBox 143"/>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xdr:row>
      <xdr:rowOff>0</xdr:rowOff>
    </xdr:from>
    <xdr:ext cx="65" cy="172227"/>
    <xdr:sp macro="" textlink="">
      <xdr:nvSpPr>
        <xdr:cNvPr id="145" name="TextBox 144"/>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xdr:row>
      <xdr:rowOff>0</xdr:rowOff>
    </xdr:from>
    <xdr:ext cx="65" cy="172227"/>
    <xdr:sp macro="" textlink="">
      <xdr:nvSpPr>
        <xdr:cNvPr id="146" name="TextBox 145"/>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xdr:row>
      <xdr:rowOff>0</xdr:rowOff>
    </xdr:from>
    <xdr:ext cx="65" cy="172227"/>
    <xdr:sp macro="" textlink="">
      <xdr:nvSpPr>
        <xdr:cNvPr id="147" name="TextBox 146"/>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xdr:row>
      <xdr:rowOff>0</xdr:rowOff>
    </xdr:from>
    <xdr:ext cx="65" cy="172227"/>
    <xdr:sp macro="" textlink="">
      <xdr:nvSpPr>
        <xdr:cNvPr id="148" name="TextBox 147"/>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xdr:row>
      <xdr:rowOff>0</xdr:rowOff>
    </xdr:from>
    <xdr:ext cx="65" cy="172227"/>
    <xdr:sp macro="" textlink="">
      <xdr:nvSpPr>
        <xdr:cNvPr id="149" name="TextBox 148"/>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xdr:row>
      <xdr:rowOff>0</xdr:rowOff>
    </xdr:from>
    <xdr:ext cx="65" cy="172227"/>
    <xdr:sp macro="" textlink="">
      <xdr:nvSpPr>
        <xdr:cNvPr id="150" name="TextBox 149"/>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56</xdr:row>
      <xdr:rowOff>0</xdr:rowOff>
    </xdr:from>
    <xdr:ext cx="65" cy="172227"/>
    <xdr:sp macro="" textlink="">
      <xdr:nvSpPr>
        <xdr:cNvPr id="151" name="TextBox 150"/>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56</xdr:row>
      <xdr:rowOff>0</xdr:rowOff>
    </xdr:from>
    <xdr:ext cx="65" cy="172227"/>
    <xdr:sp macro="" textlink="">
      <xdr:nvSpPr>
        <xdr:cNvPr id="152" name="TextBox 151"/>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56</xdr:row>
      <xdr:rowOff>0</xdr:rowOff>
    </xdr:from>
    <xdr:ext cx="65" cy="172227"/>
    <xdr:sp macro="" textlink="">
      <xdr:nvSpPr>
        <xdr:cNvPr id="153" name="TextBox 152"/>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56</xdr:row>
      <xdr:rowOff>0</xdr:rowOff>
    </xdr:from>
    <xdr:ext cx="65" cy="172227"/>
    <xdr:sp macro="" textlink="">
      <xdr:nvSpPr>
        <xdr:cNvPr id="154" name="TextBox 153"/>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56</xdr:row>
      <xdr:rowOff>0</xdr:rowOff>
    </xdr:from>
    <xdr:ext cx="65" cy="172227"/>
    <xdr:sp macro="" textlink="">
      <xdr:nvSpPr>
        <xdr:cNvPr id="155" name="TextBox 154"/>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56</xdr:row>
      <xdr:rowOff>0</xdr:rowOff>
    </xdr:from>
    <xdr:ext cx="65" cy="172227"/>
    <xdr:sp macro="" textlink="">
      <xdr:nvSpPr>
        <xdr:cNvPr id="156" name="TextBox 155"/>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56</xdr:row>
      <xdr:rowOff>0</xdr:rowOff>
    </xdr:from>
    <xdr:ext cx="65" cy="172227"/>
    <xdr:sp macro="" textlink="">
      <xdr:nvSpPr>
        <xdr:cNvPr id="157" name="TextBox 156"/>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56</xdr:row>
      <xdr:rowOff>0</xdr:rowOff>
    </xdr:from>
    <xdr:ext cx="65" cy="172227"/>
    <xdr:sp macro="" textlink="">
      <xdr:nvSpPr>
        <xdr:cNvPr id="158" name="TextBox 157"/>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56</xdr:row>
      <xdr:rowOff>0</xdr:rowOff>
    </xdr:from>
    <xdr:ext cx="65" cy="172227"/>
    <xdr:sp macro="" textlink="">
      <xdr:nvSpPr>
        <xdr:cNvPr id="159" name="TextBox 158"/>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56</xdr:row>
      <xdr:rowOff>0</xdr:rowOff>
    </xdr:from>
    <xdr:ext cx="65" cy="172227"/>
    <xdr:sp macro="" textlink="">
      <xdr:nvSpPr>
        <xdr:cNvPr id="160" name="TextBox 159"/>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56</xdr:row>
      <xdr:rowOff>0</xdr:rowOff>
    </xdr:from>
    <xdr:ext cx="65" cy="172227"/>
    <xdr:sp macro="" textlink="">
      <xdr:nvSpPr>
        <xdr:cNvPr id="161" name="TextBox 160"/>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56</xdr:row>
      <xdr:rowOff>0</xdr:rowOff>
    </xdr:from>
    <xdr:ext cx="65" cy="172227"/>
    <xdr:sp macro="" textlink="">
      <xdr:nvSpPr>
        <xdr:cNvPr id="162" name="TextBox 161"/>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56</xdr:row>
      <xdr:rowOff>0</xdr:rowOff>
    </xdr:from>
    <xdr:ext cx="65" cy="172227"/>
    <xdr:sp macro="" textlink="">
      <xdr:nvSpPr>
        <xdr:cNvPr id="163" name="TextBox 162"/>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56</xdr:row>
      <xdr:rowOff>0</xdr:rowOff>
    </xdr:from>
    <xdr:ext cx="65" cy="172227"/>
    <xdr:sp macro="" textlink="">
      <xdr:nvSpPr>
        <xdr:cNvPr id="164" name="TextBox 163"/>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56</xdr:row>
      <xdr:rowOff>0</xdr:rowOff>
    </xdr:from>
    <xdr:ext cx="65" cy="172227"/>
    <xdr:sp macro="" textlink="">
      <xdr:nvSpPr>
        <xdr:cNvPr id="165" name="TextBox 164"/>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62</xdr:row>
      <xdr:rowOff>0</xdr:rowOff>
    </xdr:from>
    <xdr:ext cx="65" cy="172227"/>
    <xdr:sp macro="" textlink="">
      <xdr:nvSpPr>
        <xdr:cNvPr id="166" name="TextBox 165"/>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62</xdr:row>
      <xdr:rowOff>0</xdr:rowOff>
    </xdr:from>
    <xdr:ext cx="65" cy="172227"/>
    <xdr:sp macro="" textlink="">
      <xdr:nvSpPr>
        <xdr:cNvPr id="167" name="TextBox 166"/>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62</xdr:row>
      <xdr:rowOff>0</xdr:rowOff>
    </xdr:from>
    <xdr:ext cx="65" cy="172227"/>
    <xdr:sp macro="" textlink="">
      <xdr:nvSpPr>
        <xdr:cNvPr id="168" name="TextBox 167"/>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62</xdr:row>
      <xdr:rowOff>0</xdr:rowOff>
    </xdr:from>
    <xdr:ext cx="65" cy="172227"/>
    <xdr:sp macro="" textlink="">
      <xdr:nvSpPr>
        <xdr:cNvPr id="169" name="TextBox 168"/>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62</xdr:row>
      <xdr:rowOff>0</xdr:rowOff>
    </xdr:from>
    <xdr:ext cx="65" cy="172227"/>
    <xdr:sp macro="" textlink="">
      <xdr:nvSpPr>
        <xdr:cNvPr id="170" name="TextBox 169"/>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62</xdr:row>
      <xdr:rowOff>0</xdr:rowOff>
    </xdr:from>
    <xdr:ext cx="65" cy="172227"/>
    <xdr:sp macro="" textlink="">
      <xdr:nvSpPr>
        <xdr:cNvPr id="171" name="TextBox 170"/>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62</xdr:row>
      <xdr:rowOff>0</xdr:rowOff>
    </xdr:from>
    <xdr:ext cx="65" cy="172227"/>
    <xdr:sp macro="" textlink="">
      <xdr:nvSpPr>
        <xdr:cNvPr id="172" name="TextBox 171"/>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62</xdr:row>
      <xdr:rowOff>0</xdr:rowOff>
    </xdr:from>
    <xdr:ext cx="65" cy="172227"/>
    <xdr:sp macro="" textlink="">
      <xdr:nvSpPr>
        <xdr:cNvPr id="173" name="TextBox 172"/>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62</xdr:row>
      <xdr:rowOff>0</xdr:rowOff>
    </xdr:from>
    <xdr:ext cx="65" cy="172227"/>
    <xdr:sp macro="" textlink="">
      <xdr:nvSpPr>
        <xdr:cNvPr id="174" name="TextBox 173"/>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62</xdr:row>
      <xdr:rowOff>0</xdr:rowOff>
    </xdr:from>
    <xdr:ext cx="65" cy="172227"/>
    <xdr:sp macro="" textlink="">
      <xdr:nvSpPr>
        <xdr:cNvPr id="175" name="TextBox 174"/>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62</xdr:row>
      <xdr:rowOff>0</xdr:rowOff>
    </xdr:from>
    <xdr:ext cx="65" cy="172227"/>
    <xdr:sp macro="" textlink="">
      <xdr:nvSpPr>
        <xdr:cNvPr id="176" name="TextBox 175"/>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62</xdr:row>
      <xdr:rowOff>0</xdr:rowOff>
    </xdr:from>
    <xdr:ext cx="65" cy="172227"/>
    <xdr:sp macro="" textlink="">
      <xdr:nvSpPr>
        <xdr:cNvPr id="177" name="TextBox 176"/>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62</xdr:row>
      <xdr:rowOff>0</xdr:rowOff>
    </xdr:from>
    <xdr:ext cx="65" cy="172227"/>
    <xdr:sp macro="" textlink="">
      <xdr:nvSpPr>
        <xdr:cNvPr id="178" name="TextBox 177"/>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62</xdr:row>
      <xdr:rowOff>0</xdr:rowOff>
    </xdr:from>
    <xdr:ext cx="65" cy="172227"/>
    <xdr:sp macro="" textlink="">
      <xdr:nvSpPr>
        <xdr:cNvPr id="179" name="TextBox 178"/>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62</xdr:row>
      <xdr:rowOff>0</xdr:rowOff>
    </xdr:from>
    <xdr:ext cx="65" cy="172227"/>
    <xdr:sp macro="" textlink="">
      <xdr:nvSpPr>
        <xdr:cNvPr id="180" name="TextBox 179"/>
        <xdr:cNvSpPr txBox="1"/>
      </xdr:nvSpPr>
      <xdr:spPr>
        <a:xfrm>
          <a:off x="6511925" y="18425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68</xdr:row>
      <xdr:rowOff>0</xdr:rowOff>
    </xdr:from>
    <xdr:ext cx="65" cy="172227"/>
    <xdr:sp macro="" textlink="">
      <xdr:nvSpPr>
        <xdr:cNvPr id="181" name="TextBox 180"/>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68</xdr:row>
      <xdr:rowOff>0</xdr:rowOff>
    </xdr:from>
    <xdr:ext cx="65" cy="172227"/>
    <xdr:sp macro="" textlink="">
      <xdr:nvSpPr>
        <xdr:cNvPr id="182" name="TextBox 181"/>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68</xdr:row>
      <xdr:rowOff>0</xdr:rowOff>
    </xdr:from>
    <xdr:ext cx="65" cy="172227"/>
    <xdr:sp macro="" textlink="">
      <xdr:nvSpPr>
        <xdr:cNvPr id="183" name="TextBox 182"/>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68</xdr:row>
      <xdr:rowOff>0</xdr:rowOff>
    </xdr:from>
    <xdr:ext cx="65" cy="172227"/>
    <xdr:sp macro="" textlink="">
      <xdr:nvSpPr>
        <xdr:cNvPr id="184" name="TextBox 183"/>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68</xdr:row>
      <xdr:rowOff>0</xdr:rowOff>
    </xdr:from>
    <xdr:ext cx="65" cy="172227"/>
    <xdr:sp macro="" textlink="">
      <xdr:nvSpPr>
        <xdr:cNvPr id="185" name="TextBox 184"/>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68</xdr:row>
      <xdr:rowOff>0</xdr:rowOff>
    </xdr:from>
    <xdr:ext cx="65" cy="172227"/>
    <xdr:sp macro="" textlink="">
      <xdr:nvSpPr>
        <xdr:cNvPr id="186" name="TextBox 185"/>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68</xdr:row>
      <xdr:rowOff>0</xdr:rowOff>
    </xdr:from>
    <xdr:ext cx="65" cy="172227"/>
    <xdr:sp macro="" textlink="">
      <xdr:nvSpPr>
        <xdr:cNvPr id="187" name="TextBox 186"/>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68</xdr:row>
      <xdr:rowOff>0</xdr:rowOff>
    </xdr:from>
    <xdr:ext cx="65" cy="172227"/>
    <xdr:sp macro="" textlink="">
      <xdr:nvSpPr>
        <xdr:cNvPr id="188" name="TextBox 187"/>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68</xdr:row>
      <xdr:rowOff>0</xdr:rowOff>
    </xdr:from>
    <xdr:ext cx="65" cy="172227"/>
    <xdr:sp macro="" textlink="">
      <xdr:nvSpPr>
        <xdr:cNvPr id="189" name="TextBox 188"/>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68</xdr:row>
      <xdr:rowOff>0</xdr:rowOff>
    </xdr:from>
    <xdr:ext cx="65" cy="172227"/>
    <xdr:sp macro="" textlink="">
      <xdr:nvSpPr>
        <xdr:cNvPr id="190" name="TextBox 189"/>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68</xdr:row>
      <xdr:rowOff>0</xdr:rowOff>
    </xdr:from>
    <xdr:ext cx="65" cy="172227"/>
    <xdr:sp macro="" textlink="">
      <xdr:nvSpPr>
        <xdr:cNvPr id="191" name="TextBox 190"/>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68</xdr:row>
      <xdr:rowOff>0</xdr:rowOff>
    </xdr:from>
    <xdr:ext cx="65" cy="172227"/>
    <xdr:sp macro="" textlink="">
      <xdr:nvSpPr>
        <xdr:cNvPr id="192" name="TextBox 191"/>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68</xdr:row>
      <xdr:rowOff>0</xdr:rowOff>
    </xdr:from>
    <xdr:ext cx="65" cy="172227"/>
    <xdr:sp macro="" textlink="">
      <xdr:nvSpPr>
        <xdr:cNvPr id="193" name="TextBox 192"/>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68</xdr:row>
      <xdr:rowOff>0</xdr:rowOff>
    </xdr:from>
    <xdr:ext cx="65" cy="172227"/>
    <xdr:sp macro="" textlink="">
      <xdr:nvSpPr>
        <xdr:cNvPr id="194" name="TextBox 193"/>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68</xdr:row>
      <xdr:rowOff>0</xdr:rowOff>
    </xdr:from>
    <xdr:ext cx="65" cy="172227"/>
    <xdr:sp macro="" textlink="">
      <xdr:nvSpPr>
        <xdr:cNvPr id="195" name="TextBox 194"/>
        <xdr:cNvSpPr txBox="1"/>
      </xdr:nvSpPr>
      <xdr:spPr>
        <a:xfrm>
          <a:off x="6511925" y="158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74</xdr:row>
      <xdr:rowOff>0</xdr:rowOff>
    </xdr:from>
    <xdr:ext cx="65" cy="172227"/>
    <xdr:sp macro="" textlink="">
      <xdr:nvSpPr>
        <xdr:cNvPr id="196" name="TextBox 195"/>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74</xdr:row>
      <xdr:rowOff>0</xdr:rowOff>
    </xdr:from>
    <xdr:ext cx="65" cy="172227"/>
    <xdr:sp macro="" textlink="">
      <xdr:nvSpPr>
        <xdr:cNvPr id="197" name="TextBox 196"/>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74</xdr:row>
      <xdr:rowOff>0</xdr:rowOff>
    </xdr:from>
    <xdr:ext cx="65" cy="172227"/>
    <xdr:sp macro="" textlink="">
      <xdr:nvSpPr>
        <xdr:cNvPr id="198" name="TextBox 197"/>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74</xdr:row>
      <xdr:rowOff>0</xdr:rowOff>
    </xdr:from>
    <xdr:ext cx="65" cy="172227"/>
    <xdr:sp macro="" textlink="">
      <xdr:nvSpPr>
        <xdr:cNvPr id="199" name="TextBox 198"/>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74</xdr:row>
      <xdr:rowOff>0</xdr:rowOff>
    </xdr:from>
    <xdr:ext cx="65" cy="172227"/>
    <xdr:sp macro="" textlink="">
      <xdr:nvSpPr>
        <xdr:cNvPr id="200" name="TextBox 199"/>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74</xdr:row>
      <xdr:rowOff>0</xdr:rowOff>
    </xdr:from>
    <xdr:ext cx="65" cy="172227"/>
    <xdr:sp macro="" textlink="">
      <xdr:nvSpPr>
        <xdr:cNvPr id="201" name="TextBox 200"/>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74</xdr:row>
      <xdr:rowOff>0</xdr:rowOff>
    </xdr:from>
    <xdr:ext cx="65" cy="172227"/>
    <xdr:sp macro="" textlink="">
      <xdr:nvSpPr>
        <xdr:cNvPr id="202" name="TextBox 201"/>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74</xdr:row>
      <xdr:rowOff>0</xdr:rowOff>
    </xdr:from>
    <xdr:ext cx="65" cy="172227"/>
    <xdr:sp macro="" textlink="">
      <xdr:nvSpPr>
        <xdr:cNvPr id="203" name="TextBox 202"/>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74</xdr:row>
      <xdr:rowOff>0</xdr:rowOff>
    </xdr:from>
    <xdr:ext cx="65" cy="172227"/>
    <xdr:sp macro="" textlink="">
      <xdr:nvSpPr>
        <xdr:cNvPr id="204" name="TextBox 203"/>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74</xdr:row>
      <xdr:rowOff>0</xdr:rowOff>
    </xdr:from>
    <xdr:ext cx="65" cy="172227"/>
    <xdr:sp macro="" textlink="">
      <xdr:nvSpPr>
        <xdr:cNvPr id="205" name="TextBox 204"/>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74</xdr:row>
      <xdr:rowOff>0</xdr:rowOff>
    </xdr:from>
    <xdr:ext cx="65" cy="172227"/>
    <xdr:sp macro="" textlink="">
      <xdr:nvSpPr>
        <xdr:cNvPr id="206" name="TextBox 205"/>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74</xdr:row>
      <xdr:rowOff>0</xdr:rowOff>
    </xdr:from>
    <xdr:ext cx="65" cy="172227"/>
    <xdr:sp macro="" textlink="">
      <xdr:nvSpPr>
        <xdr:cNvPr id="207" name="TextBox 206"/>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74</xdr:row>
      <xdr:rowOff>0</xdr:rowOff>
    </xdr:from>
    <xdr:ext cx="65" cy="172227"/>
    <xdr:sp macro="" textlink="">
      <xdr:nvSpPr>
        <xdr:cNvPr id="208" name="TextBox 207"/>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74</xdr:row>
      <xdr:rowOff>0</xdr:rowOff>
    </xdr:from>
    <xdr:ext cx="65" cy="172227"/>
    <xdr:sp macro="" textlink="">
      <xdr:nvSpPr>
        <xdr:cNvPr id="209" name="TextBox 208"/>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74</xdr:row>
      <xdr:rowOff>0</xdr:rowOff>
    </xdr:from>
    <xdr:ext cx="65" cy="172227"/>
    <xdr:sp macro="" textlink="">
      <xdr:nvSpPr>
        <xdr:cNvPr id="210" name="TextBox 209"/>
        <xdr:cNvSpPr txBox="1"/>
      </xdr:nvSpPr>
      <xdr:spPr>
        <a:xfrm>
          <a:off x="6511925" y="2253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80</xdr:row>
      <xdr:rowOff>0</xdr:rowOff>
    </xdr:from>
    <xdr:ext cx="65" cy="172227"/>
    <xdr:sp macro="" textlink="">
      <xdr:nvSpPr>
        <xdr:cNvPr id="211" name="TextBox 210"/>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80</xdr:row>
      <xdr:rowOff>0</xdr:rowOff>
    </xdr:from>
    <xdr:ext cx="65" cy="172227"/>
    <xdr:sp macro="" textlink="">
      <xdr:nvSpPr>
        <xdr:cNvPr id="212" name="TextBox 211"/>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80</xdr:row>
      <xdr:rowOff>0</xdr:rowOff>
    </xdr:from>
    <xdr:ext cx="65" cy="172227"/>
    <xdr:sp macro="" textlink="">
      <xdr:nvSpPr>
        <xdr:cNvPr id="213" name="TextBox 212"/>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80</xdr:row>
      <xdr:rowOff>0</xdr:rowOff>
    </xdr:from>
    <xdr:ext cx="65" cy="172227"/>
    <xdr:sp macro="" textlink="">
      <xdr:nvSpPr>
        <xdr:cNvPr id="214" name="TextBox 213"/>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80</xdr:row>
      <xdr:rowOff>0</xdr:rowOff>
    </xdr:from>
    <xdr:ext cx="65" cy="172227"/>
    <xdr:sp macro="" textlink="">
      <xdr:nvSpPr>
        <xdr:cNvPr id="215" name="TextBox 214"/>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80</xdr:row>
      <xdr:rowOff>0</xdr:rowOff>
    </xdr:from>
    <xdr:ext cx="65" cy="172227"/>
    <xdr:sp macro="" textlink="">
      <xdr:nvSpPr>
        <xdr:cNvPr id="216" name="TextBox 215"/>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80</xdr:row>
      <xdr:rowOff>0</xdr:rowOff>
    </xdr:from>
    <xdr:ext cx="65" cy="172227"/>
    <xdr:sp macro="" textlink="">
      <xdr:nvSpPr>
        <xdr:cNvPr id="217" name="TextBox 216"/>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80</xdr:row>
      <xdr:rowOff>0</xdr:rowOff>
    </xdr:from>
    <xdr:ext cx="65" cy="172227"/>
    <xdr:sp macro="" textlink="">
      <xdr:nvSpPr>
        <xdr:cNvPr id="218" name="TextBox 217"/>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80</xdr:row>
      <xdr:rowOff>0</xdr:rowOff>
    </xdr:from>
    <xdr:ext cx="65" cy="172227"/>
    <xdr:sp macro="" textlink="">
      <xdr:nvSpPr>
        <xdr:cNvPr id="219" name="TextBox 218"/>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80</xdr:row>
      <xdr:rowOff>0</xdr:rowOff>
    </xdr:from>
    <xdr:ext cx="65" cy="172227"/>
    <xdr:sp macro="" textlink="">
      <xdr:nvSpPr>
        <xdr:cNvPr id="220" name="TextBox 219"/>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80</xdr:row>
      <xdr:rowOff>0</xdr:rowOff>
    </xdr:from>
    <xdr:ext cx="65" cy="172227"/>
    <xdr:sp macro="" textlink="">
      <xdr:nvSpPr>
        <xdr:cNvPr id="221" name="TextBox 220"/>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80</xdr:row>
      <xdr:rowOff>0</xdr:rowOff>
    </xdr:from>
    <xdr:ext cx="65" cy="172227"/>
    <xdr:sp macro="" textlink="">
      <xdr:nvSpPr>
        <xdr:cNvPr id="222" name="TextBox 221"/>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80</xdr:row>
      <xdr:rowOff>0</xdr:rowOff>
    </xdr:from>
    <xdr:ext cx="65" cy="172227"/>
    <xdr:sp macro="" textlink="">
      <xdr:nvSpPr>
        <xdr:cNvPr id="223" name="TextBox 222"/>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80</xdr:row>
      <xdr:rowOff>0</xdr:rowOff>
    </xdr:from>
    <xdr:ext cx="65" cy="172227"/>
    <xdr:sp macro="" textlink="">
      <xdr:nvSpPr>
        <xdr:cNvPr id="224" name="TextBox 223"/>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80</xdr:row>
      <xdr:rowOff>0</xdr:rowOff>
    </xdr:from>
    <xdr:ext cx="65" cy="172227"/>
    <xdr:sp macro="" textlink="">
      <xdr:nvSpPr>
        <xdr:cNvPr id="225" name="TextBox 224"/>
        <xdr:cNvSpPr txBox="1"/>
      </xdr:nvSpPr>
      <xdr:spPr>
        <a:xfrm>
          <a:off x="6511925" y="2482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xdr:row>
      <xdr:rowOff>0</xdr:rowOff>
    </xdr:from>
    <xdr:ext cx="65" cy="172227"/>
    <xdr:sp macro="" textlink="">
      <xdr:nvSpPr>
        <xdr:cNvPr id="226" name="TextBox 225"/>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xdr:row>
      <xdr:rowOff>0</xdr:rowOff>
    </xdr:from>
    <xdr:ext cx="65" cy="172227"/>
    <xdr:sp macro="" textlink="">
      <xdr:nvSpPr>
        <xdr:cNvPr id="227" name="TextBox 226"/>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xdr:row>
      <xdr:rowOff>0</xdr:rowOff>
    </xdr:from>
    <xdr:ext cx="65" cy="172227"/>
    <xdr:sp macro="" textlink="">
      <xdr:nvSpPr>
        <xdr:cNvPr id="228" name="TextBox 227"/>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xdr:row>
      <xdr:rowOff>0</xdr:rowOff>
    </xdr:from>
    <xdr:ext cx="65" cy="172227"/>
    <xdr:sp macro="" textlink="">
      <xdr:nvSpPr>
        <xdr:cNvPr id="229" name="TextBox 228"/>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xdr:row>
      <xdr:rowOff>0</xdr:rowOff>
    </xdr:from>
    <xdr:ext cx="65" cy="172227"/>
    <xdr:sp macro="" textlink="">
      <xdr:nvSpPr>
        <xdr:cNvPr id="230" name="TextBox 229"/>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xdr:row>
      <xdr:rowOff>0</xdr:rowOff>
    </xdr:from>
    <xdr:ext cx="65" cy="172227"/>
    <xdr:sp macro="" textlink="">
      <xdr:nvSpPr>
        <xdr:cNvPr id="231" name="TextBox 230"/>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xdr:row>
      <xdr:rowOff>0</xdr:rowOff>
    </xdr:from>
    <xdr:ext cx="65" cy="172227"/>
    <xdr:sp macro="" textlink="">
      <xdr:nvSpPr>
        <xdr:cNvPr id="232" name="TextBox 231"/>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xdr:row>
      <xdr:rowOff>0</xdr:rowOff>
    </xdr:from>
    <xdr:ext cx="65" cy="172227"/>
    <xdr:sp macro="" textlink="">
      <xdr:nvSpPr>
        <xdr:cNvPr id="233" name="TextBox 232"/>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xdr:row>
      <xdr:rowOff>0</xdr:rowOff>
    </xdr:from>
    <xdr:ext cx="65" cy="172227"/>
    <xdr:sp macro="" textlink="">
      <xdr:nvSpPr>
        <xdr:cNvPr id="234" name="TextBox 233"/>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xdr:row>
      <xdr:rowOff>0</xdr:rowOff>
    </xdr:from>
    <xdr:ext cx="65" cy="172227"/>
    <xdr:sp macro="" textlink="">
      <xdr:nvSpPr>
        <xdr:cNvPr id="235" name="TextBox 234"/>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xdr:row>
      <xdr:rowOff>0</xdr:rowOff>
    </xdr:from>
    <xdr:ext cx="65" cy="172227"/>
    <xdr:sp macro="" textlink="">
      <xdr:nvSpPr>
        <xdr:cNvPr id="236" name="TextBox 235"/>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xdr:row>
      <xdr:rowOff>0</xdr:rowOff>
    </xdr:from>
    <xdr:ext cx="65" cy="172227"/>
    <xdr:sp macro="" textlink="">
      <xdr:nvSpPr>
        <xdr:cNvPr id="237" name="TextBox 236"/>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xdr:row>
      <xdr:rowOff>0</xdr:rowOff>
    </xdr:from>
    <xdr:ext cx="65" cy="172227"/>
    <xdr:sp macro="" textlink="">
      <xdr:nvSpPr>
        <xdr:cNvPr id="238" name="TextBox 237"/>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xdr:row>
      <xdr:rowOff>0</xdr:rowOff>
    </xdr:from>
    <xdr:ext cx="65" cy="172227"/>
    <xdr:sp macro="" textlink="">
      <xdr:nvSpPr>
        <xdr:cNvPr id="239" name="TextBox 238"/>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xdr:row>
      <xdr:rowOff>0</xdr:rowOff>
    </xdr:from>
    <xdr:ext cx="65" cy="172227"/>
    <xdr:sp macro="" textlink="">
      <xdr:nvSpPr>
        <xdr:cNvPr id="240" name="TextBox 239"/>
        <xdr:cNvSpPr txBox="1"/>
      </xdr:nvSpPr>
      <xdr:spPr>
        <a:xfrm>
          <a:off x="6511925" y="657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xdr:row>
      <xdr:rowOff>0</xdr:rowOff>
    </xdr:from>
    <xdr:ext cx="65" cy="172227"/>
    <xdr:sp macro="" textlink="">
      <xdr:nvSpPr>
        <xdr:cNvPr id="241" name="TextBox 240"/>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xdr:row>
      <xdr:rowOff>0</xdr:rowOff>
    </xdr:from>
    <xdr:ext cx="65" cy="172227"/>
    <xdr:sp macro="" textlink="">
      <xdr:nvSpPr>
        <xdr:cNvPr id="242" name="TextBox 241"/>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xdr:row>
      <xdr:rowOff>0</xdr:rowOff>
    </xdr:from>
    <xdr:ext cx="65" cy="172227"/>
    <xdr:sp macro="" textlink="">
      <xdr:nvSpPr>
        <xdr:cNvPr id="243" name="TextBox 242"/>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xdr:row>
      <xdr:rowOff>0</xdr:rowOff>
    </xdr:from>
    <xdr:ext cx="65" cy="172227"/>
    <xdr:sp macro="" textlink="">
      <xdr:nvSpPr>
        <xdr:cNvPr id="244" name="TextBox 243"/>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xdr:row>
      <xdr:rowOff>0</xdr:rowOff>
    </xdr:from>
    <xdr:ext cx="65" cy="172227"/>
    <xdr:sp macro="" textlink="">
      <xdr:nvSpPr>
        <xdr:cNvPr id="245" name="TextBox 244"/>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xdr:row>
      <xdr:rowOff>0</xdr:rowOff>
    </xdr:from>
    <xdr:ext cx="65" cy="172227"/>
    <xdr:sp macro="" textlink="">
      <xdr:nvSpPr>
        <xdr:cNvPr id="246" name="TextBox 245"/>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xdr:row>
      <xdr:rowOff>0</xdr:rowOff>
    </xdr:from>
    <xdr:ext cx="65" cy="172227"/>
    <xdr:sp macro="" textlink="">
      <xdr:nvSpPr>
        <xdr:cNvPr id="247" name="TextBox 246"/>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xdr:row>
      <xdr:rowOff>0</xdr:rowOff>
    </xdr:from>
    <xdr:ext cx="65" cy="172227"/>
    <xdr:sp macro="" textlink="">
      <xdr:nvSpPr>
        <xdr:cNvPr id="248" name="TextBox 247"/>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xdr:row>
      <xdr:rowOff>0</xdr:rowOff>
    </xdr:from>
    <xdr:ext cx="65" cy="172227"/>
    <xdr:sp macro="" textlink="">
      <xdr:nvSpPr>
        <xdr:cNvPr id="249" name="TextBox 248"/>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xdr:row>
      <xdr:rowOff>0</xdr:rowOff>
    </xdr:from>
    <xdr:ext cx="65" cy="172227"/>
    <xdr:sp macro="" textlink="">
      <xdr:nvSpPr>
        <xdr:cNvPr id="250" name="TextBox 249"/>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xdr:row>
      <xdr:rowOff>0</xdr:rowOff>
    </xdr:from>
    <xdr:ext cx="65" cy="172227"/>
    <xdr:sp macro="" textlink="">
      <xdr:nvSpPr>
        <xdr:cNvPr id="251" name="TextBox 250"/>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xdr:row>
      <xdr:rowOff>0</xdr:rowOff>
    </xdr:from>
    <xdr:ext cx="65" cy="172227"/>
    <xdr:sp macro="" textlink="">
      <xdr:nvSpPr>
        <xdr:cNvPr id="252" name="TextBox 251"/>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xdr:row>
      <xdr:rowOff>0</xdr:rowOff>
    </xdr:from>
    <xdr:ext cx="65" cy="172227"/>
    <xdr:sp macro="" textlink="">
      <xdr:nvSpPr>
        <xdr:cNvPr id="253" name="TextBox 252"/>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xdr:row>
      <xdr:rowOff>0</xdr:rowOff>
    </xdr:from>
    <xdr:ext cx="65" cy="172227"/>
    <xdr:sp macro="" textlink="">
      <xdr:nvSpPr>
        <xdr:cNvPr id="254" name="TextBox 253"/>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xdr:row>
      <xdr:rowOff>0</xdr:rowOff>
    </xdr:from>
    <xdr:ext cx="65" cy="172227"/>
    <xdr:sp macro="" textlink="">
      <xdr:nvSpPr>
        <xdr:cNvPr id="255" name="TextBox 254"/>
        <xdr:cNvSpPr txBox="1"/>
      </xdr:nvSpPr>
      <xdr:spPr>
        <a:xfrm>
          <a:off x="6511925" y="13514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87</xdr:row>
      <xdr:rowOff>0</xdr:rowOff>
    </xdr:from>
    <xdr:ext cx="65" cy="172227"/>
    <xdr:sp macro="" textlink="">
      <xdr:nvSpPr>
        <xdr:cNvPr id="271" name="TextBox 270"/>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87</xdr:row>
      <xdr:rowOff>0</xdr:rowOff>
    </xdr:from>
    <xdr:ext cx="65" cy="172227"/>
    <xdr:sp macro="" textlink="">
      <xdr:nvSpPr>
        <xdr:cNvPr id="272" name="TextBox 271"/>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87</xdr:row>
      <xdr:rowOff>0</xdr:rowOff>
    </xdr:from>
    <xdr:ext cx="65" cy="172227"/>
    <xdr:sp macro="" textlink="">
      <xdr:nvSpPr>
        <xdr:cNvPr id="273" name="TextBox 272"/>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87</xdr:row>
      <xdr:rowOff>0</xdr:rowOff>
    </xdr:from>
    <xdr:ext cx="65" cy="172227"/>
    <xdr:sp macro="" textlink="">
      <xdr:nvSpPr>
        <xdr:cNvPr id="274" name="TextBox 273"/>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87</xdr:row>
      <xdr:rowOff>0</xdr:rowOff>
    </xdr:from>
    <xdr:ext cx="65" cy="172227"/>
    <xdr:sp macro="" textlink="">
      <xdr:nvSpPr>
        <xdr:cNvPr id="275" name="TextBox 274"/>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87</xdr:row>
      <xdr:rowOff>0</xdr:rowOff>
    </xdr:from>
    <xdr:ext cx="65" cy="172227"/>
    <xdr:sp macro="" textlink="">
      <xdr:nvSpPr>
        <xdr:cNvPr id="276" name="TextBox 275"/>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87</xdr:row>
      <xdr:rowOff>0</xdr:rowOff>
    </xdr:from>
    <xdr:ext cx="65" cy="172227"/>
    <xdr:sp macro="" textlink="">
      <xdr:nvSpPr>
        <xdr:cNvPr id="277" name="TextBox 276"/>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87</xdr:row>
      <xdr:rowOff>0</xdr:rowOff>
    </xdr:from>
    <xdr:ext cx="65" cy="172227"/>
    <xdr:sp macro="" textlink="">
      <xdr:nvSpPr>
        <xdr:cNvPr id="278" name="TextBox 277"/>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87</xdr:row>
      <xdr:rowOff>0</xdr:rowOff>
    </xdr:from>
    <xdr:ext cx="65" cy="172227"/>
    <xdr:sp macro="" textlink="">
      <xdr:nvSpPr>
        <xdr:cNvPr id="279" name="TextBox 278"/>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87</xdr:row>
      <xdr:rowOff>0</xdr:rowOff>
    </xdr:from>
    <xdr:ext cx="65" cy="172227"/>
    <xdr:sp macro="" textlink="">
      <xdr:nvSpPr>
        <xdr:cNvPr id="280" name="TextBox 279"/>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87</xdr:row>
      <xdr:rowOff>0</xdr:rowOff>
    </xdr:from>
    <xdr:ext cx="65" cy="172227"/>
    <xdr:sp macro="" textlink="">
      <xdr:nvSpPr>
        <xdr:cNvPr id="281" name="TextBox 280"/>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87</xdr:row>
      <xdr:rowOff>0</xdr:rowOff>
    </xdr:from>
    <xdr:ext cx="65" cy="172227"/>
    <xdr:sp macro="" textlink="">
      <xdr:nvSpPr>
        <xdr:cNvPr id="282" name="TextBox 281"/>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87</xdr:row>
      <xdr:rowOff>0</xdr:rowOff>
    </xdr:from>
    <xdr:ext cx="65" cy="172227"/>
    <xdr:sp macro="" textlink="">
      <xdr:nvSpPr>
        <xdr:cNvPr id="283" name="TextBox 282"/>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87</xdr:row>
      <xdr:rowOff>0</xdr:rowOff>
    </xdr:from>
    <xdr:ext cx="65" cy="172227"/>
    <xdr:sp macro="" textlink="">
      <xdr:nvSpPr>
        <xdr:cNvPr id="284" name="TextBox 283"/>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87</xdr:row>
      <xdr:rowOff>0</xdr:rowOff>
    </xdr:from>
    <xdr:ext cx="65" cy="172227"/>
    <xdr:sp macro="" textlink="">
      <xdr:nvSpPr>
        <xdr:cNvPr id="285" name="TextBox 284"/>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93</xdr:row>
      <xdr:rowOff>0</xdr:rowOff>
    </xdr:from>
    <xdr:ext cx="65" cy="172227"/>
    <xdr:sp macro="" textlink="">
      <xdr:nvSpPr>
        <xdr:cNvPr id="286" name="TextBox 285"/>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93</xdr:row>
      <xdr:rowOff>0</xdr:rowOff>
    </xdr:from>
    <xdr:ext cx="65" cy="172227"/>
    <xdr:sp macro="" textlink="">
      <xdr:nvSpPr>
        <xdr:cNvPr id="287" name="TextBox 286"/>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93</xdr:row>
      <xdr:rowOff>0</xdr:rowOff>
    </xdr:from>
    <xdr:ext cx="65" cy="172227"/>
    <xdr:sp macro="" textlink="">
      <xdr:nvSpPr>
        <xdr:cNvPr id="288" name="TextBox 287"/>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93</xdr:row>
      <xdr:rowOff>0</xdr:rowOff>
    </xdr:from>
    <xdr:ext cx="65" cy="172227"/>
    <xdr:sp macro="" textlink="">
      <xdr:nvSpPr>
        <xdr:cNvPr id="289" name="TextBox 288"/>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93</xdr:row>
      <xdr:rowOff>0</xdr:rowOff>
    </xdr:from>
    <xdr:ext cx="65" cy="172227"/>
    <xdr:sp macro="" textlink="">
      <xdr:nvSpPr>
        <xdr:cNvPr id="290" name="TextBox 289"/>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93</xdr:row>
      <xdr:rowOff>0</xdr:rowOff>
    </xdr:from>
    <xdr:ext cx="65" cy="172227"/>
    <xdr:sp macro="" textlink="">
      <xdr:nvSpPr>
        <xdr:cNvPr id="291" name="TextBox 290"/>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93</xdr:row>
      <xdr:rowOff>0</xdr:rowOff>
    </xdr:from>
    <xdr:ext cx="65" cy="172227"/>
    <xdr:sp macro="" textlink="">
      <xdr:nvSpPr>
        <xdr:cNvPr id="292" name="TextBox 291"/>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93</xdr:row>
      <xdr:rowOff>0</xdr:rowOff>
    </xdr:from>
    <xdr:ext cx="65" cy="172227"/>
    <xdr:sp macro="" textlink="">
      <xdr:nvSpPr>
        <xdr:cNvPr id="293" name="TextBox 292"/>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93</xdr:row>
      <xdr:rowOff>0</xdr:rowOff>
    </xdr:from>
    <xdr:ext cx="65" cy="172227"/>
    <xdr:sp macro="" textlink="">
      <xdr:nvSpPr>
        <xdr:cNvPr id="294" name="TextBox 293"/>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93</xdr:row>
      <xdr:rowOff>0</xdr:rowOff>
    </xdr:from>
    <xdr:ext cx="65" cy="172227"/>
    <xdr:sp macro="" textlink="">
      <xdr:nvSpPr>
        <xdr:cNvPr id="295" name="TextBox 294"/>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93</xdr:row>
      <xdr:rowOff>0</xdr:rowOff>
    </xdr:from>
    <xdr:ext cx="65" cy="172227"/>
    <xdr:sp macro="" textlink="">
      <xdr:nvSpPr>
        <xdr:cNvPr id="296" name="TextBox 295"/>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93</xdr:row>
      <xdr:rowOff>0</xdr:rowOff>
    </xdr:from>
    <xdr:ext cx="65" cy="172227"/>
    <xdr:sp macro="" textlink="">
      <xdr:nvSpPr>
        <xdr:cNvPr id="297" name="TextBox 296"/>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93</xdr:row>
      <xdr:rowOff>0</xdr:rowOff>
    </xdr:from>
    <xdr:ext cx="65" cy="172227"/>
    <xdr:sp macro="" textlink="">
      <xdr:nvSpPr>
        <xdr:cNvPr id="298" name="TextBox 297"/>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93</xdr:row>
      <xdr:rowOff>0</xdr:rowOff>
    </xdr:from>
    <xdr:ext cx="65" cy="172227"/>
    <xdr:sp macro="" textlink="">
      <xdr:nvSpPr>
        <xdr:cNvPr id="299" name="TextBox 298"/>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93</xdr:row>
      <xdr:rowOff>0</xdr:rowOff>
    </xdr:from>
    <xdr:ext cx="65" cy="172227"/>
    <xdr:sp macro="" textlink="">
      <xdr:nvSpPr>
        <xdr:cNvPr id="300" name="TextBox 299"/>
        <xdr:cNvSpPr txBox="1"/>
      </xdr:nvSpPr>
      <xdr:spPr>
        <a:xfrm>
          <a:off x="6511925" y="27082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99</xdr:row>
      <xdr:rowOff>0</xdr:rowOff>
    </xdr:from>
    <xdr:ext cx="65" cy="172227"/>
    <xdr:sp macro="" textlink="">
      <xdr:nvSpPr>
        <xdr:cNvPr id="301" name="TextBox 300"/>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99</xdr:row>
      <xdr:rowOff>0</xdr:rowOff>
    </xdr:from>
    <xdr:ext cx="65" cy="172227"/>
    <xdr:sp macro="" textlink="">
      <xdr:nvSpPr>
        <xdr:cNvPr id="302" name="TextBox 301"/>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99</xdr:row>
      <xdr:rowOff>0</xdr:rowOff>
    </xdr:from>
    <xdr:ext cx="65" cy="172227"/>
    <xdr:sp macro="" textlink="">
      <xdr:nvSpPr>
        <xdr:cNvPr id="303" name="TextBox 302"/>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99</xdr:row>
      <xdr:rowOff>0</xdr:rowOff>
    </xdr:from>
    <xdr:ext cx="65" cy="172227"/>
    <xdr:sp macro="" textlink="">
      <xdr:nvSpPr>
        <xdr:cNvPr id="304" name="TextBox 303"/>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99</xdr:row>
      <xdr:rowOff>0</xdr:rowOff>
    </xdr:from>
    <xdr:ext cx="65" cy="172227"/>
    <xdr:sp macro="" textlink="">
      <xdr:nvSpPr>
        <xdr:cNvPr id="305" name="TextBox 304"/>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99</xdr:row>
      <xdr:rowOff>0</xdr:rowOff>
    </xdr:from>
    <xdr:ext cx="65" cy="172227"/>
    <xdr:sp macro="" textlink="">
      <xdr:nvSpPr>
        <xdr:cNvPr id="306" name="TextBox 305"/>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99</xdr:row>
      <xdr:rowOff>0</xdr:rowOff>
    </xdr:from>
    <xdr:ext cx="65" cy="172227"/>
    <xdr:sp macro="" textlink="">
      <xdr:nvSpPr>
        <xdr:cNvPr id="307" name="TextBox 306"/>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99</xdr:row>
      <xdr:rowOff>0</xdr:rowOff>
    </xdr:from>
    <xdr:ext cx="65" cy="172227"/>
    <xdr:sp macro="" textlink="">
      <xdr:nvSpPr>
        <xdr:cNvPr id="308" name="TextBox 307"/>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99</xdr:row>
      <xdr:rowOff>0</xdr:rowOff>
    </xdr:from>
    <xdr:ext cx="65" cy="172227"/>
    <xdr:sp macro="" textlink="">
      <xdr:nvSpPr>
        <xdr:cNvPr id="309" name="TextBox 308"/>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99</xdr:row>
      <xdr:rowOff>0</xdr:rowOff>
    </xdr:from>
    <xdr:ext cx="65" cy="172227"/>
    <xdr:sp macro="" textlink="">
      <xdr:nvSpPr>
        <xdr:cNvPr id="310" name="TextBox 309"/>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99</xdr:row>
      <xdr:rowOff>0</xdr:rowOff>
    </xdr:from>
    <xdr:ext cx="65" cy="172227"/>
    <xdr:sp macro="" textlink="">
      <xdr:nvSpPr>
        <xdr:cNvPr id="311" name="TextBox 310"/>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99</xdr:row>
      <xdr:rowOff>0</xdr:rowOff>
    </xdr:from>
    <xdr:ext cx="65" cy="172227"/>
    <xdr:sp macro="" textlink="">
      <xdr:nvSpPr>
        <xdr:cNvPr id="312" name="TextBox 311"/>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99</xdr:row>
      <xdr:rowOff>0</xdr:rowOff>
    </xdr:from>
    <xdr:ext cx="65" cy="172227"/>
    <xdr:sp macro="" textlink="">
      <xdr:nvSpPr>
        <xdr:cNvPr id="313" name="TextBox 312"/>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99</xdr:row>
      <xdr:rowOff>0</xdr:rowOff>
    </xdr:from>
    <xdr:ext cx="65" cy="172227"/>
    <xdr:sp macro="" textlink="">
      <xdr:nvSpPr>
        <xdr:cNvPr id="314" name="TextBox 313"/>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99</xdr:row>
      <xdr:rowOff>0</xdr:rowOff>
    </xdr:from>
    <xdr:ext cx="65" cy="172227"/>
    <xdr:sp macro="" textlink="">
      <xdr:nvSpPr>
        <xdr:cNvPr id="315" name="TextBox 314"/>
        <xdr:cNvSpPr txBox="1"/>
      </xdr:nvSpPr>
      <xdr:spPr>
        <a:xfrm>
          <a:off x="6511925" y="3130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105</xdr:row>
      <xdr:rowOff>0</xdr:rowOff>
    </xdr:from>
    <xdr:ext cx="65" cy="172227"/>
    <xdr:sp macro="" textlink="">
      <xdr:nvSpPr>
        <xdr:cNvPr id="316" name="TextBox 315"/>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105</xdr:row>
      <xdr:rowOff>0</xdr:rowOff>
    </xdr:from>
    <xdr:ext cx="65" cy="172227"/>
    <xdr:sp macro="" textlink="">
      <xdr:nvSpPr>
        <xdr:cNvPr id="317" name="TextBox 316"/>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105</xdr:row>
      <xdr:rowOff>0</xdr:rowOff>
    </xdr:from>
    <xdr:ext cx="65" cy="172227"/>
    <xdr:sp macro="" textlink="">
      <xdr:nvSpPr>
        <xdr:cNvPr id="318" name="TextBox 317"/>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105</xdr:row>
      <xdr:rowOff>0</xdr:rowOff>
    </xdr:from>
    <xdr:ext cx="65" cy="172227"/>
    <xdr:sp macro="" textlink="">
      <xdr:nvSpPr>
        <xdr:cNvPr id="319" name="TextBox 318"/>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105</xdr:row>
      <xdr:rowOff>0</xdr:rowOff>
    </xdr:from>
    <xdr:ext cx="65" cy="172227"/>
    <xdr:sp macro="" textlink="">
      <xdr:nvSpPr>
        <xdr:cNvPr id="320" name="TextBox 319"/>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105</xdr:row>
      <xdr:rowOff>0</xdr:rowOff>
    </xdr:from>
    <xdr:ext cx="65" cy="172227"/>
    <xdr:sp macro="" textlink="">
      <xdr:nvSpPr>
        <xdr:cNvPr id="321" name="TextBox 320"/>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105</xdr:row>
      <xdr:rowOff>0</xdr:rowOff>
    </xdr:from>
    <xdr:ext cx="65" cy="172227"/>
    <xdr:sp macro="" textlink="">
      <xdr:nvSpPr>
        <xdr:cNvPr id="322" name="TextBox 321"/>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105</xdr:row>
      <xdr:rowOff>0</xdr:rowOff>
    </xdr:from>
    <xdr:ext cx="65" cy="172227"/>
    <xdr:sp macro="" textlink="">
      <xdr:nvSpPr>
        <xdr:cNvPr id="323" name="TextBox 322"/>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105</xdr:row>
      <xdr:rowOff>0</xdr:rowOff>
    </xdr:from>
    <xdr:ext cx="65" cy="172227"/>
    <xdr:sp macro="" textlink="">
      <xdr:nvSpPr>
        <xdr:cNvPr id="324" name="TextBox 323"/>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105</xdr:row>
      <xdr:rowOff>0</xdr:rowOff>
    </xdr:from>
    <xdr:ext cx="65" cy="172227"/>
    <xdr:sp macro="" textlink="">
      <xdr:nvSpPr>
        <xdr:cNvPr id="325" name="TextBox 324"/>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105</xdr:row>
      <xdr:rowOff>0</xdr:rowOff>
    </xdr:from>
    <xdr:ext cx="65" cy="172227"/>
    <xdr:sp macro="" textlink="">
      <xdr:nvSpPr>
        <xdr:cNvPr id="326" name="TextBox 325"/>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105</xdr:row>
      <xdr:rowOff>0</xdr:rowOff>
    </xdr:from>
    <xdr:ext cx="65" cy="172227"/>
    <xdr:sp macro="" textlink="">
      <xdr:nvSpPr>
        <xdr:cNvPr id="327" name="TextBox 326"/>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105</xdr:row>
      <xdr:rowOff>0</xdr:rowOff>
    </xdr:from>
    <xdr:ext cx="65" cy="172227"/>
    <xdr:sp macro="" textlink="">
      <xdr:nvSpPr>
        <xdr:cNvPr id="328" name="TextBox 327"/>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105</xdr:row>
      <xdr:rowOff>0</xdr:rowOff>
    </xdr:from>
    <xdr:ext cx="65" cy="172227"/>
    <xdr:sp macro="" textlink="">
      <xdr:nvSpPr>
        <xdr:cNvPr id="329" name="TextBox 328"/>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105</xdr:row>
      <xdr:rowOff>0</xdr:rowOff>
    </xdr:from>
    <xdr:ext cx="65" cy="172227"/>
    <xdr:sp macro="" textlink="">
      <xdr:nvSpPr>
        <xdr:cNvPr id="330" name="TextBox 329"/>
        <xdr:cNvSpPr txBox="1"/>
      </xdr:nvSpPr>
      <xdr:spPr>
        <a:xfrm>
          <a:off x="6511925" y="3295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112</xdr:row>
      <xdr:rowOff>0</xdr:rowOff>
    </xdr:from>
    <xdr:ext cx="65" cy="172227"/>
    <xdr:sp macro="" textlink="">
      <xdr:nvSpPr>
        <xdr:cNvPr id="346" name="TextBox 345"/>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112</xdr:row>
      <xdr:rowOff>0</xdr:rowOff>
    </xdr:from>
    <xdr:ext cx="65" cy="172227"/>
    <xdr:sp macro="" textlink="">
      <xdr:nvSpPr>
        <xdr:cNvPr id="347" name="TextBox 346"/>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112</xdr:row>
      <xdr:rowOff>0</xdr:rowOff>
    </xdr:from>
    <xdr:ext cx="65" cy="172227"/>
    <xdr:sp macro="" textlink="">
      <xdr:nvSpPr>
        <xdr:cNvPr id="348" name="TextBox 347"/>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112</xdr:row>
      <xdr:rowOff>0</xdr:rowOff>
    </xdr:from>
    <xdr:ext cx="65" cy="172227"/>
    <xdr:sp macro="" textlink="">
      <xdr:nvSpPr>
        <xdr:cNvPr id="349" name="TextBox 348"/>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112</xdr:row>
      <xdr:rowOff>0</xdr:rowOff>
    </xdr:from>
    <xdr:ext cx="65" cy="172227"/>
    <xdr:sp macro="" textlink="">
      <xdr:nvSpPr>
        <xdr:cNvPr id="350" name="TextBox 349"/>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112</xdr:row>
      <xdr:rowOff>0</xdr:rowOff>
    </xdr:from>
    <xdr:ext cx="65" cy="172227"/>
    <xdr:sp macro="" textlink="">
      <xdr:nvSpPr>
        <xdr:cNvPr id="351" name="TextBox 350"/>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112</xdr:row>
      <xdr:rowOff>0</xdr:rowOff>
    </xdr:from>
    <xdr:ext cx="65" cy="172227"/>
    <xdr:sp macro="" textlink="">
      <xdr:nvSpPr>
        <xdr:cNvPr id="352" name="TextBox 351"/>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112</xdr:row>
      <xdr:rowOff>0</xdr:rowOff>
    </xdr:from>
    <xdr:ext cx="65" cy="172227"/>
    <xdr:sp macro="" textlink="">
      <xdr:nvSpPr>
        <xdr:cNvPr id="353" name="TextBox 352"/>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112</xdr:row>
      <xdr:rowOff>0</xdr:rowOff>
    </xdr:from>
    <xdr:ext cx="65" cy="172227"/>
    <xdr:sp macro="" textlink="">
      <xdr:nvSpPr>
        <xdr:cNvPr id="354" name="TextBox 353"/>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112</xdr:row>
      <xdr:rowOff>0</xdr:rowOff>
    </xdr:from>
    <xdr:ext cx="65" cy="172227"/>
    <xdr:sp macro="" textlink="">
      <xdr:nvSpPr>
        <xdr:cNvPr id="355" name="TextBox 354"/>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112</xdr:row>
      <xdr:rowOff>0</xdr:rowOff>
    </xdr:from>
    <xdr:ext cx="65" cy="172227"/>
    <xdr:sp macro="" textlink="">
      <xdr:nvSpPr>
        <xdr:cNvPr id="356" name="TextBox 355"/>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112</xdr:row>
      <xdr:rowOff>0</xdr:rowOff>
    </xdr:from>
    <xdr:ext cx="65" cy="172227"/>
    <xdr:sp macro="" textlink="">
      <xdr:nvSpPr>
        <xdr:cNvPr id="357" name="TextBox 356"/>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112</xdr:row>
      <xdr:rowOff>0</xdr:rowOff>
    </xdr:from>
    <xdr:ext cx="65" cy="172227"/>
    <xdr:sp macro="" textlink="">
      <xdr:nvSpPr>
        <xdr:cNvPr id="358" name="TextBox 357"/>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112</xdr:row>
      <xdr:rowOff>0</xdr:rowOff>
    </xdr:from>
    <xdr:ext cx="65" cy="172227"/>
    <xdr:sp macro="" textlink="">
      <xdr:nvSpPr>
        <xdr:cNvPr id="359" name="TextBox 358"/>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112</xdr:row>
      <xdr:rowOff>0</xdr:rowOff>
    </xdr:from>
    <xdr:ext cx="65" cy="172227"/>
    <xdr:sp macro="" textlink="">
      <xdr:nvSpPr>
        <xdr:cNvPr id="360" name="TextBox 359"/>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118</xdr:row>
      <xdr:rowOff>0</xdr:rowOff>
    </xdr:from>
    <xdr:ext cx="65" cy="172227"/>
    <xdr:sp macro="" textlink="">
      <xdr:nvSpPr>
        <xdr:cNvPr id="376" name="TextBox 375"/>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118</xdr:row>
      <xdr:rowOff>0</xdr:rowOff>
    </xdr:from>
    <xdr:ext cx="65" cy="172227"/>
    <xdr:sp macro="" textlink="">
      <xdr:nvSpPr>
        <xdr:cNvPr id="377" name="TextBox 376"/>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118</xdr:row>
      <xdr:rowOff>0</xdr:rowOff>
    </xdr:from>
    <xdr:ext cx="65" cy="172227"/>
    <xdr:sp macro="" textlink="">
      <xdr:nvSpPr>
        <xdr:cNvPr id="378" name="TextBox 377"/>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118</xdr:row>
      <xdr:rowOff>0</xdr:rowOff>
    </xdr:from>
    <xdr:ext cx="65" cy="172227"/>
    <xdr:sp macro="" textlink="">
      <xdr:nvSpPr>
        <xdr:cNvPr id="379" name="TextBox 378"/>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118</xdr:row>
      <xdr:rowOff>0</xdr:rowOff>
    </xdr:from>
    <xdr:ext cx="65" cy="172227"/>
    <xdr:sp macro="" textlink="">
      <xdr:nvSpPr>
        <xdr:cNvPr id="380" name="TextBox 379"/>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118</xdr:row>
      <xdr:rowOff>0</xdr:rowOff>
    </xdr:from>
    <xdr:ext cx="65" cy="172227"/>
    <xdr:sp macro="" textlink="">
      <xdr:nvSpPr>
        <xdr:cNvPr id="381" name="TextBox 380"/>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118</xdr:row>
      <xdr:rowOff>0</xdr:rowOff>
    </xdr:from>
    <xdr:ext cx="65" cy="172227"/>
    <xdr:sp macro="" textlink="">
      <xdr:nvSpPr>
        <xdr:cNvPr id="382" name="TextBox 381"/>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118</xdr:row>
      <xdr:rowOff>0</xdr:rowOff>
    </xdr:from>
    <xdr:ext cx="65" cy="172227"/>
    <xdr:sp macro="" textlink="">
      <xdr:nvSpPr>
        <xdr:cNvPr id="383" name="TextBox 382"/>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118</xdr:row>
      <xdr:rowOff>0</xdr:rowOff>
    </xdr:from>
    <xdr:ext cx="65" cy="172227"/>
    <xdr:sp macro="" textlink="">
      <xdr:nvSpPr>
        <xdr:cNvPr id="384" name="TextBox 383"/>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118</xdr:row>
      <xdr:rowOff>0</xdr:rowOff>
    </xdr:from>
    <xdr:ext cx="65" cy="172227"/>
    <xdr:sp macro="" textlink="">
      <xdr:nvSpPr>
        <xdr:cNvPr id="385" name="TextBox 384"/>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118</xdr:row>
      <xdr:rowOff>0</xdr:rowOff>
    </xdr:from>
    <xdr:ext cx="65" cy="172227"/>
    <xdr:sp macro="" textlink="">
      <xdr:nvSpPr>
        <xdr:cNvPr id="386" name="TextBox 385"/>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118</xdr:row>
      <xdr:rowOff>0</xdr:rowOff>
    </xdr:from>
    <xdr:ext cx="65" cy="172227"/>
    <xdr:sp macro="" textlink="">
      <xdr:nvSpPr>
        <xdr:cNvPr id="387" name="TextBox 386"/>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118</xdr:row>
      <xdr:rowOff>0</xdr:rowOff>
    </xdr:from>
    <xdr:ext cx="65" cy="172227"/>
    <xdr:sp macro="" textlink="">
      <xdr:nvSpPr>
        <xdr:cNvPr id="388" name="TextBox 387"/>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118</xdr:row>
      <xdr:rowOff>0</xdr:rowOff>
    </xdr:from>
    <xdr:ext cx="65" cy="172227"/>
    <xdr:sp macro="" textlink="">
      <xdr:nvSpPr>
        <xdr:cNvPr id="389" name="TextBox 388"/>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118</xdr:row>
      <xdr:rowOff>0</xdr:rowOff>
    </xdr:from>
    <xdr:ext cx="65" cy="172227"/>
    <xdr:sp macro="" textlink="">
      <xdr:nvSpPr>
        <xdr:cNvPr id="390" name="TextBox 389"/>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391" name="TextBox 390"/>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392" name="TextBox 391"/>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393" name="TextBox 392"/>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394" name="TextBox 393"/>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395" name="TextBox 394"/>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396" name="TextBox 395"/>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397" name="TextBox 396"/>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398" name="TextBox 397"/>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399" name="TextBox 398"/>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400" name="TextBox 399"/>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401" name="TextBox 400"/>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402" name="TextBox 401"/>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403" name="TextBox 402"/>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404" name="TextBox 403"/>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405" name="TextBox 404"/>
        <xdr:cNvSpPr txBox="1"/>
      </xdr:nvSpPr>
      <xdr:spPr>
        <a:xfrm>
          <a:off x="6511925" y="34406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131</xdr:row>
      <xdr:rowOff>0</xdr:rowOff>
    </xdr:from>
    <xdr:ext cx="65" cy="172227"/>
    <xdr:sp macro="" textlink="">
      <xdr:nvSpPr>
        <xdr:cNvPr id="406" name="TextBox 405"/>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131</xdr:row>
      <xdr:rowOff>0</xdr:rowOff>
    </xdr:from>
    <xdr:ext cx="65" cy="172227"/>
    <xdr:sp macro="" textlink="">
      <xdr:nvSpPr>
        <xdr:cNvPr id="407" name="TextBox 406"/>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131</xdr:row>
      <xdr:rowOff>0</xdr:rowOff>
    </xdr:from>
    <xdr:ext cx="65" cy="172227"/>
    <xdr:sp macro="" textlink="">
      <xdr:nvSpPr>
        <xdr:cNvPr id="408" name="TextBox 407"/>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131</xdr:row>
      <xdr:rowOff>0</xdr:rowOff>
    </xdr:from>
    <xdr:ext cx="65" cy="172227"/>
    <xdr:sp macro="" textlink="">
      <xdr:nvSpPr>
        <xdr:cNvPr id="409" name="TextBox 408"/>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131</xdr:row>
      <xdr:rowOff>0</xdr:rowOff>
    </xdr:from>
    <xdr:ext cx="65" cy="172227"/>
    <xdr:sp macro="" textlink="">
      <xdr:nvSpPr>
        <xdr:cNvPr id="410" name="TextBox 409"/>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131</xdr:row>
      <xdr:rowOff>0</xdr:rowOff>
    </xdr:from>
    <xdr:ext cx="65" cy="172227"/>
    <xdr:sp macro="" textlink="">
      <xdr:nvSpPr>
        <xdr:cNvPr id="411" name="TextBox 410"/>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131</xdr:row>
      <xdr:rowOff>0</xdr:rowOff>
    </xdr:from>
    <xdr:ext cx="65" cy="172227"/>
    <xdr:sp macro="" textlink="">
      <xdr:nvSpPr>
        <xdr:cNvPr id="412" name="TextBox 411"/>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131</xdr:row>
      <xdr:rowOff>0</xdr:rowOff>
    </xdr:from>
    <xdr:ext cx="65" cy="172227"/>
    <xdr:sp macro="" textlink="">
      <xdr:nvSpPr>
        <xdr:cNvPr id="413" name="TextBox 412"/>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131</xdr:row>
      <xdr:rowOff>0</xdr:rowOff>
    </xdr:from>
    <xdr:ext cx="65" cy="172227"/>
    <xdr:sp macro="" textlink="">
      <xdr:nvSpPr>
        <xdr:cNvPr id="414" name="TextBox 413"/>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131</xdr:row>
      <xdr:rowOff>0</xdr:rowOff>
    </xdr:from>
    <xdr:ext cx="65" cy="172227"/>
    <xdr:sp macro="" textlink="">
      <xdr:nvSpPr>
        <xdr:cNvPr id="415" name="TextBox 414"/>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131</xdr:row>
      <xdr:rowOff>0</xdr:rowOff>
    </xdr:from>
    <xdr:ext cx="65" cy="172227"/>
    <xdr:sp macro="" textlink="">
      <xdr:nvSpPr>
        <xdr:cNvPr id="416" name="TextBox 415"/>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131</xdr:row>
      <xdr:rowOff>0</xdr:rowOff>
    </xdr:from>
    <xdr:ext cx="65" cy="172227"/>
    <xdr:sp macro="" textlink="">
      <xdr:nvSpPr>
        <xdr:cNvPr id="417" name="TextBox 416"/>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131</xdr:row>
      <xdr:rowOff>0</xdr:rowOff>
    </xdr:from>
    <xdr:ext cx="65" cy="172227"/>
    <xdr:sp macro="" textlink="">
      <xdr:nvSpPr>
        <xdr:cNvPr id="418" name="TextBox 417"/>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131</xdr:row>
      <xdr:rowOff>0</xdr:rowOff>
    </xdr:from>
    <xdr:ext cx="65" cy="172227"/>
    <xdr:sp macro="" textlink="">
      <xdr:nvSpPr>
        <xdr:cNvPr id="419" name="TextBox 418"/>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131</xdr:row>
      <xdr:rowOff>0</xdr:rowOff>
    </xdr:from>
    <xdr:ext cx="65" cy="172227"/>
    <xdr:sp macro="" textlink="">
      <xdr:nvSpPr>
        <xdr:cNvPr id="420" name="TextBox 419"/>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137</xdr:row>
      <xdr:rowOff>0</xdr:rowOff>
    </xdr:from>
    <xdr:ext cx="65" cy="172227"/>
    <xdr:sp macro="" textlink="">
      <xdr:nvSpPr>
        <xdr:cNvPr id="421" name="TextBox 420"/>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137</xdr:row>
      <xdr:rowOff>0</xdr:rowOff>
    </xdr:from>
    <xdr:ext cx="65" cy="172227"/>
    <xdr:sp macro="" textlink="">
      <xdr:nvSpPr>
        <xdr:cNvPr id="422" name="TextBox 421"/>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137</xdr:row>
      <xdr:rowOff>0</xdr:rowOff>
    </xdr:from>
    <xdr:ext cx="65" cy="172227"/>
    <xdr:sp macro="" textlink="">
      <xdr:nvSpPr>
        <xdr:cNvPr id="423" name="TextBox 422"/>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137</xdr:row>
      <xdr:rowOff>0</xdr:rowOff>
    </xdr:from>
    <xdr:ext cx="65" cy="172227"/>
    <xdr:sp macro="" textlink="">
      <xdr:nvSpPr>
        <xdr:cNvPr id="424" name="TextBox 423"/>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137</xdr:row>
      <xdr:rowOff>0</xdr:rowOff>
    </xdr:from>
    <xdr:ext cx="65" cy="172227"/>
    <xdr:sp macro="" textlink="">
      <xdr:nvSpPr>
        <xdr:cNvPr id="425" name="TextBox 424"/>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137</xdr:row>
      <xdr:rowOff>0</xdr:rowOff>
    </xdr:from>
    <xdr:ext cx="65" cy="172227"/>
    <xdr:sp macro="" textlink="">
      <xdr:nvSpPr>
        <xdr:cNvPr id="426" name="TextBox 425"/>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137</xdr:row>
      <xdr:rowOff>0</xdr:rowOff>
    </xdr:from>
    <xdr:ext cx="65" cy="172227"/>
    <xdr:sp macro="" textlink="">
      <xdr:nvSpPr>
        <xdr:cNvPr id="427" name="TextBox 426"/>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137</xdr:row>
      <xdr:rowOff>0</xdr:rowOff>
    </xdr:from>
    <xdr:ext cx="65" cy="172227"/>
    <xdr:sp macro="" textlink="">
      <xdr:nvSpPr>
        <xdr:cNvPr id="428" name="TextBox 427"/>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137</xdr:row>
      <xdr:rowOff>0</xdr:rowOff>
    </xdr:from>
    <xdr:ext cx="65" cy="172227"/>
    <xdr:sp macro="" textlink="">
      <xdr:nvSpPr>
        <xdr:cNvPr id="429" name="TextBox 428"/>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137</xdr:row>
      <xdr:rowOff>0</xdr:rowOff>
    </xdr:from>
    <xdr:ext cx="65" cy="172227"/>
    <xdr:sp macro="" textlink="">
      <xdr:nvSpPr>
        <xdr:cNvPr id="430" name="TextBox 429"/>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137</xdr:row>
      <xdr:rowOff>0</xdr:rowOff>
    </xdr:from>
    <xdr:ext cx="65" cy="172227"/>
    <xdr:sp macro="" textlink="">
      <xdr:nvSpPr>
        <xdr:cNvPr id="431" name="TextBox 430"/>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137</xdr:row>
      <xdr:rowOff>0</xdr:rowOff>
    </xdr:from>
    <xdr:ext cx="65" cy="172227"/>
    <xdr:sp macro="" textlink="">
      <xdr:nvSpPr>
        <xdr:cNvPr id="432" name="TextBox 431"/>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137</xdr:row>
      <xdr:rowOff>0</xdr:rowOff>
    </xdr:from>
    <xdr:ext cx="65" cy="172227"/>
    <xdr:sp macro="" textlink="">
      <xdr:nvSpPr>
        <xdr:cNvPr id="433" name="TextBox 432"/>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137</xdr:row>
      <xdr:rowOff>0</xdr:rowOff>
    </xdr:from>
    <xdr:ext cx="65" cy="172227"/>
    <xdr:sp macro="" textlink="">
      <xdr:nvSpPr>
        <xdr:cNvPr id="434" name="TextBox 433"/>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137</xdr:row>
      <xdr:rowOff>0</xdr:rowOff>
    </xdr:from>
    <xdr:ext cx="65" cy="172227"/>
    <xdr:sp macro="" textlink="">
      <xdr:nvSpPr>
        <xdr:cNvPr id="435" name="TextBox 434"/>
        <xdr:cNvSpPr txBox="1"/>
      </xdr:nvSpPr>
      <xdr:spPr>
        <a:xfrm>
          <a:off x="6511925" y="401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144</xdr:row>
      <xdr:rowOff>0</xdr:rowOff>
    </xdr:from>
    <xdr:ext cx="65" cy="172227"/>
    <xdr:sp macro="" textlink="">
      <xdr:nvSpPr>
        <xdr:cNvPr id="451" name="TextBox 450"/>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144</xdr:row>
      <xdr:rowOff>0</xdr:rowOff>
    </xdr:from>
    <xdr:ext cx="65" cy="172227"/>
    <xdr:sp macro="" textlink="">
      <xdr:nvSpPr>
        <xdr:cNvPr id="452" name="TextBox 451"/>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144</xdr:row>
      <xdr:rowOff>0</xdr:rowOff>
    </xdr:from>
    <xdr:ext cx="65" cy="172227"/>
    <xdr:sp macro="" textlink="">
      <xdr:nvSpPr>
        <xdr:cNvPr id="453" name="TextBox 452"/>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144</xdr:row>
      <xdr:rowOff>0</xdr:rowOff>
    </xdr:from>
    <xdr:ext cx="65" cy="172227"/>
    <xdr:sp macro="" textlink="">
      <xdr:nvSpPr>
        <xdr:cNvPr id="454" name="TextBox 453"/>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144</xdr:row>
      <xdr:rowOff>0</xdr:rowOff>
    </xdr:from>
    <xdr:ext cx="65" cy="172227"/>
    <xdr:sp macro="" textlink="">
      <xdr:nvSpPr>
        <xdr:cNvPr id="455" name="TextBox 454"/>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144</xdr:row>
      <xdr:rowOff>0</xdr:rowOff>
    </xdr:from>
    <xdr:ext cx="65" cy="172227"/>
    <xdr:sp macro="" textlink="">
      <xdr:nvSpPr>
        <xdr:cNvPr id="456" name="TextBox 455"/>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144</xdr:row>
      <xdr:rowOff>0</xdr:rowOff>
    </xdr:from>
    <xdr:ext cx="65" cy="172227"/>
    <xdr:sp macro="" textlink="">
      <xdr:nvSpPr>
        <xdr:cNvPr id="457" name="TextBox 456"/>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144</xdr:row>
      <xdr:rowOff>0</xdr:rowOff>
    </xdr:from>
    <xdr:ext cx="65" cy="172227"/>
    <xdr:sp macro="" textlink="">
      <xdr:nvSpPr>
        <xdr:cNvPr id="458" name="TextBox 457"/>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144</xdr:row>
      <xdr:rowOff>0</xdr:rowOff>
    </xdr:from>
    <xdr:ext cx="65" cy="172227"/>
    <xdr:sp macro="" textlink="">
      <xdr:nvSpPr>
        <xdr:cNvPr id="459" name="TextBox 458"/>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144</xdr:row>
      <xdr:rowOff>0</xdr:rowOff>
    </xdr:from>
    <xdr:ext cx="65" cy="172227"/>
    <xdr:sp macro="" textlink="">
      <xdr:nvSpPr>
        <xdr:cNvPr id="460" name="TextBox 459"/>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144</xdr:row>
      <xdr:rowOff>0</xdr:rowOff>
    </xdr:from>
    <xdr:ext cx="65" cy="172227"/>
    <xdr:sp macro="" textlink="">
      <xdr:nvSpPr>
        <xdr:cNvPr id="461" name="TextBox 460"/>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144</xdr:row>
      <xdr:rowOff>0</xdr:rowOff>
    </xdr:from>
    <xdr:ext cx="65" cy="172227"/>
    <xdr:sp macro="" textlink="">
      <xdr:nvSpPr>
        <xdr:cNvPr id="462" name="TextBox 461"/>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144</xdr:row>
      <xdr:rowOff>0</xdr:rowOff>
    </xdr:from>
    <xdr:ext cx="65" cy="172227"/>
    <xdr:sp macro="" textlink="">
      <xdr:nvSpPr>
        <xdr:cNvPr id="463" name="TextBox 462"/>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144</xdr:row>
      <xdr:rowOff>0</xdr:rowOff>
    </xdr:from>
    <xdr:ext cx="65" cy="172227"/>
    <xdr:sp macro="" textlink="">
      <xdr:nvSpPr>
        <xdr:cNvPr id="464" name="TextBox 463"/>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144</xdr:row>
      <xdr:rowOff>0</xdr:rowOff>
    </xdr:from>
    <xdr:ext cx="65" cy="172227"/>
    <xdr:sp macro="" textlink="">
      <xdr:nvSpPr>
        <xdr:cNvPr id="465" name="TextBox 464"/>
        <xdr:cNvSpPr txBox="1"/>
      </xdr:nvSpPr>
      <xdr:spPr>
        <a:xfrm>
          <a:off x="6511925" y="43772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150</xdr:row>
      <xdr:rowOff>0</xdr:rowOff>
    </xdr:from>
    <xdr:ext cx="65" cy="172227"/>
    <xdr:sp macro="" textlink="">
      <xdr:nvSpPr>
        <xdr:cNvPr id="466" name="TextBox 465"/>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150</xdr:row>
      <xdr:rowOff>0</xdr:rowOff>
    </xdr:from>
    <xdr:ext cx="65" cy="172227"/>
    <xdr:sp macro="" textlink="">
      <xdr:nvSpPr>
        <xdr:cNvPr id="467" name="TextBox 466"/>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150</xdr:row>
      <xdr:rowOff>0</xdr:rowOff>
    </xdr:from>
    <xdr:ext cx="65" cy="172227"/>
    <xdr:sp macro="" textlink="">
      <xdr:nvSpPr>
        <xdr:cNvPr id="468" name="TextBox 467"/>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150</xdr:row>
      <xdr:rowOff>0</xdr:rowOff>
    </xdr:from>
    <xdr:ext cx="65" cy="172227"/>
    <xdr:sp macro="" textlink="">
      <xdr:nvSpPr>
        <xdr:cNvPr id="469" name="TextBox 468"/>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150</xdr:row>
      <xdr:rowOff>0</xdr:rowOff>
    </xdr:from>
    <xdr:ext cx="65" cy="172227"/>
    <xdr:sp macro="" textlink="">
      <xdr:nvSpPr>
        <xdr:cNvPr id="470" name="TextBox 469"/>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150</xdr:row>
      <xdr:rowOff>0</xdr:rowOff>
    </xdr:from>
    <xdr:ext cx="65" cy="172227"/>
    <xdr:sp macro="" textlink="">
      <xdr:nvSpPr>
        <xdr:cNvPr id="471" name="TextBox 470"/>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150</xdr:row>
      <xdr:rowOff>0</xdr:rowOff>
    </xdr:from>
    <xdr:ext cx="65" cy="172227"/>
    <xdr:sp macro="" textlink="">
      <xdr:nvSpPr>
        <xdr:cNvPr id="472" name="TextBox 471"/>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150</xdr:row>
      <xdr:rowOff>0</xdr:rowOff>
    </xdr:from>
    <xdr:ext cx="65" cy="172227"/>
    <xdr:sp macro="" textlink="">
      <xdr:nvSpPr>
        <xdr:cNvPr id="473" name="TextBox 472"/>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150</xdr:row>
      <xdr:rowOff>0</xdr:rowOff>
    </xdr:from>
    <xdr:ext cx="65" cy="172227"/>
    <xdr:sp macro="" textlink="">
      <xdr:nvSpPr>
        <xdr:cNvPr id="474" name="TextBox 473"/>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150</xdr:row>
      <xdr:rowOff>0</xdr:rowOff>
    </xdr:from>
    <xdr:ext cx="65" cy="172227"/>
    <xdr:sp macro="" textlink="">
      <xdr:nvSpPr>
        <xdr:cNvPr id="475" name="TextBox 474"/>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150</xdr:row>
      <xdr:rowOff>0</xdr:rowOff>
    </xdr:from>
    <xdr:ext cx="65" cy="172227"/>
    <xdr:sp macro="" textlink="">
      <xdr:nvSpPr>
        <xdr:cNvPr id="476" name="TextBox 475"/>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150</xdr:row>
      <xdr:rowOff>0</xdr:rowOff>
    </xdr:from>
    <xdr:ext cx="65" cy="172227"/>
    <xdr:sp macro="" textlink="">
      <xdr:nvSpPr>
        <xdr:cNvPr id="477" name="TextBox 476"/>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150</xdr:row>
      <xdr:rowOff>0</xdr:rowOff>
    </xdr:from>
    <xdr:ext cx="65" cy="172227"/>
    <xdr:sp macro="" textlink="">
      <xdr:nvSpPr>
        <xdr:cNvPr id="478" name="TextBox 477"/>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150</xdr:row>
      <xdr:rowOff>0</xdr:rowOff>
    </xdr:from>
    <xdr:ext cx="65" cy="172227"/>
    <xdr:sp macro="" textlink="">
      <xdr:nvSpPr>
        <xdr:cNvPr id="479" name="TextBox 478"/>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150</xdr:row>
      <xdr:rowOff>0</xdr:rowOff>
    </xdr:from>
    <xdr:ext cx="65" cy="172227"/>
    <xdr:sp macro="" textlink="">
      <xdr:nvSpPr>
        <xdr:cNvPr id="480" name="TextBox 479"/>
        <xdr:cNvSpPr txBox="1"/>
      </xdr:nvSpPr>
      <xdr:spPr>
        <a:xfrm>
          <a:off x="6511925" y="45582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156</xdr:row>
      <xdr:rowOff>0</xdr:rowOff>
    </xdr:from>
    <xdr:ext cx="65" cy="172227"/>
    <xdr:sp macro="" textlink="">
      <xdr:nvSpPr>
        <xdr:cNvPr id="481" name="TextBox 480"/>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156</xdr:row>
      <xdr:rowOff>0</xdr:rowOff>
    </xdr:from>
    <xdr:ext cx="65" cy="172227"/>
    <xdr:sp macro="" textlink="">
      <xdr:nvSpPr>
        <xdr:cNvPr id="482" name="TextBox 481"/>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156</xdr:row>
      <xdr:rowOff>0</xdr:rowOff>
    </xdr:from>
    <xdr:ext cx="65" cy="172227"/>
    <xdr:sp macro="" textlink="">
      <xdr:nvSpPr>
        <xdr:cNvPr id="483" name="TextBox 482"/>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156</xdr:row>
      <xdr:rowOff>0</xdr:rowOff>
    </xdr:from>
    <xdr:ext cx="65" cy="172227"/>
    <xdr:sp macro="" textlink="">
      <xdr:nvSpPr>
        <xdr:cNvPr id="484" name="TextBox 483"/>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156</xdr:row>
      <xdr:rowOff>0</xdr:rowOff>
    </xdr:from>
    <xdr:ext cx="65" cy="172227"/>
    <xdr:sp macro="" textlink="">
      <xdr:nvSpPr>
        <xdr:cNvPr id="485" name="TextBox 484"/>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156</xdr:row>
      <xdr:rowOff>0</xdr:rowOff>
    </xdr:from>
    <xdr:ext cx="65" cy="172227"/>
    <xdr:sp macro="" textlink="">
      <xdr:nvSpPr>
        <xdr:cNvPr id="486" name="TextBox 485"/>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156</xdr:row>
      <xdr:rowOff>0</xdr:rowOff>
    </xdr:from>
    <xdr:ext cx="65" cy="172227"/>
    <xdr:sp macro="" textlink="">
      <xdr:nvSpPr>
        <xdr:cNvPr id="487" name="TextBox 486"/>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156</xdr:row>
      <xdr:rowOff>0</xdr:rowOff>
    </xdr:from>
    <xdr:ext cx="65" cy="172227"/>
    <xdr:sp macro="" textlink="">
      <xdr:nvSpPr>
        <xdr:cNvPr id="488" name="TextBox 487"/>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156</xdr:row>
      <xdr:rowOff>0</xdr:rowOff>
    </xdr:from>
    <xdr:ext cx="65" cy="172227"/>
    <xdr:sp macro="" textlink="">
      <xdr:nvSpPr>
        <xdr:cNvPr id="489" name="TextBox 488"/>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156</xdr:row>
      <xdr:rowOff>0</xdr:rowOff>
    </xdr:from>
    <xdr:ext cx="65" cy="172227"/>
    <xdr:sp macro="" textlink="">
      <xdr:nvSpPr>
        <xdr:cNvPr id="490" name="TextBox 489"/>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156</xdr:row>
      <xdr:rowOff>0</xdr:rowOff>
    </xdr:from>
    <xdr:ext cx="65" cy="172227"/>
    <xdr:sp macro="" textlink="">
      <xdr:nvSpPr>
        <xdr:cNvPr id="491" name="TextBox 490"/>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156</xdr:row>
      <xdr:rowOff>0</xdr:rowOff>
    </xdr:from>
    <xdr:ext cx="65" cy="172227"/>
    <xdr:sp macro="" textlink="">
      <xdr:nvSpPr>
        <xdr:cNvPr id="492" name="TextBox 491"/>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156</xdr:row>
      <xdr:rowOff>0</xdr:rowOff>
    </xdr:from>
    <xdr:ext cx="65" cy="172227"/>
    <xdr:sp macro="" textlink="">
      <xdr:nvSpPr>
        <xdr:cNvPr id="493" name="TextBox 492"/>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156</xdr:row>
      <xdr:rowOff>0</xdr:rowOff>
    </xdr:from>
    <xdr:ext cx="65" cy="172227"/>
    <xdr:sp macro="" textlink="">
      <xdr:nvSpPr>
        <xdr:cNvPr id="494" name="TextBox 493"/>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156</xdr:row>
      <xdr:rowOff>0</xdr:rowOff>
    </xdr:from>
    <xdr:ext cx="65" cy="172227"/>
    <xdr:sp macro="" textlink="">
      <xdr:nvSpPr>
        <xdr:cNvPr id="495" name="TextBox 494"/>
        <xdr:cNvSpPr txBox="1"/>
      </xdr:nvSpPr>
      <xdr:spPr>
        <a:xfrm>
          <a:off x="6511925" y="4722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162</xdr:row>
      <xdr:rowOff>0</xdr:rowOff>
    </xdr:from>
    <xdr:ext cx="65" cy="172227"/>
    <xdr:sp macro="" textlink="">
      <xdr:nvSpPr>
        <xdr:cNvPr id="511" name="TextBox 510"/>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162</xdr:row>
      <xdr:rowOff>0</xdr:rowOff>
    </xdr:from>
    <xdr:ext cx="65" cy="172227"/>
    <xdr:sp macro="" textlink="">
      <xdr:nvSpPr>
        <xdr:cNvPr id="512" name="TextBox 511"/>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162</xdr:row>
      <xdr:rowOff>0</xdr:rowOff>
    </xdr:from>
    <xdr:ext cx="65" cy="172227"/>
    <xdr:sp macro="" textlink="">
      <xdr:nvSpPr>
        <xdr:cNvPr id="513" name="TextBox 512"/>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162</xdr:row>
      <xdr:rowOff>0</xdr:rowOff>
    </xdr:from>
    <xdr:ext cx="65" cy="172227"/>
    <xdr:sp macro="" textlink="">
      <xdr:nvSpPr>
        <xdr:cNvPr id="514" name="TextBox 513"/>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162</xdr:row>
      <xdr:rowOff>0</xdr:rowOff>
    </xdr:from>
    <xdr:ext cx="65" cy="172227"/>
    <xdr:sp macro="" textlink="">
      <xdr:nvSpPr>
        <xdr:cNvPr id="515" name="TextBox 514"/>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162</xdr:row>
      <xdr:rowOff>0</xdr:rowOff>
    </xdr:from>
    <xdr:ext cx="65" cy="172227"/>
    <xdr:sp macro="" textlink="">
      <xdr:nvSpPr>
        <xdr:cNvPr id="516" name="TextBox 515"/>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162</xdr:row>
      <xdr:rowOff>0</xdr:rowOff>
    </xdr:from>
    <xdr:ext cx="65" cy="172227"/>
    <xdr:sp macro="" textlink="">
      <xdr:nvSpPr>
        <xdr:cNvPr id="517" name="TextBox 516"/>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162</xdr:row>
      <xdr:rowOff>0</xdr:rowOff>
    </xdr:from>
    <xdr:ext cx="65" cy="172227"/>
    <xdr:sp macro="" textlink="">
      <xdr:nvSpPr>
        <xdr:cNvPr id="518" name="TextBox 517"/>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162</xdr:row>
      <xdr:rowOff>0</xdr:rowOff>
    </xdr:from>
    <xdr:ext cx="65" cy="172227"/>
    <xdr:sp macro="" textlink="">
      <xdr:nvSpPr>
        <xdr:cNvPr id="519" name="TextBox 518"/>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162</xdr:row>
      <xdr:rowOff>0</xdr:rowOff>
    </xdr:from>
    <xdr:ext cx="65" cy="172227"/>
    <xdr:sp macro="" textlink="">
      <xdr:nvSpPr>
        <xdr:cNvPr id="520" name="TextBox 519"/>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162</xdr:row>
      <xdr:rowOff>0</xdr:rowOff>
    </xdr:from>
    <xdr:ext cx="65" cy="172227"/>
    <xdr:sp macro="" textlink="">
      <xdr:nvSpPr>
        <xdr:cNvPr id="521" name="TextBox 520"/>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162</xdr:row>
      <xdr:rowOff>0</xdr:rowOff>
    </xdr:from>
    <xdr:ext cx="65" cy="172227"/>
    <xdr:sp macro="" textlink="">
      <xdr:nvSpPr>
        <xdr:cNvPr id="522" name="TextBox 521"/>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162</xdr:row>
      <xdr:rowOff>0</xdr:rowOff>
    </xdr:from>
    <xdr:ext cx="65" cy="172227"/>
    <xdr:sp macro="" textlink="">
      <xdr:nvSpPr>
        <xdr:cNvPr id="523" name="TextBox 522"/>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162</xdr:row>
      <xdr:rowOff>0</xdr:rowOff>
    </xdr:from>
    <xdr:ext cx="65" cy="172227"/>
    <xdr:sp macro="" textlink="">
      <xdr:nvSpPr>
        <xdr:cNvPr id="524" name="TextBox 523"/>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162</xdr:row>
      <xdr:rowOff>0</xdr:rowOff>
    </xdr:from>
    <xdr:ext cx="65" cy="172227"/>
    <xdr:sp macro="" textlink="">
      <xdr:nvSpPr>
        <xdr:cNvPr id="525" name="TextBox 524"/>
        <xdr:cNvSpPr txBox="1"/>
      </xdr:nvSpPr>
      <xdr:spPr>
        <a:xfrm>
          <a:off x="6511925" y="5045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168</xdr:row>
      <xdr:rowOff>0</xdr:rowOff>
    </xdr:from>
    <xdr:ext cx="65" cy="172227"/>
    <xdr:sp macro="" textlink="">
      <xdr:nvSpPr>
        <xdr:cNvPr id="526" name="TextBox 525"/>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168</xdr:row>
      <xdr:rowOff>0</xdr:rowOff>
    </xdr:from>
    <xdr:ext cx="65" cy="172227"/>
    <xdr:sp macro="" textlink="">
      <xdr:nvSpPr>
        <xdr:cNvPr id="527" name="TextBox 526"/>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168</xdr:row>
      <xdr:rowOff>0</xdr:rowOff>
    </xdr:from>
    <xdr:ext cx="65" cy="172227"/>
    <xdr:sp macro="" textlink="">
      <xdr:nvSpPr>
        <xdr:cNvPr id="528" name="TextBox 527"/>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168</xdr:row>
      <xdr:rowOff>0</xdr:rowOff>
    </xdr:from>
    <xdr:ext cx="65" cy="172227"/>
    <xdr:sp macro="" textlink="">
      <xdr:nvSpPr>
        <xdr:cNvPr id="529" name="TextBox 528"/>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168</xdr:row>
      <xdr:rowOff>0</xdr:rowOff>
    </xdr:from>
    <xdr:ext cx="65" cy="172227"/>
    <xdr:sp macro="" textlink="">
      <xdr:nvSpPr>
        <xdr:cNvPr id="530" name="TextBox 529"/>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168</xdr:row>
      <xdr:rowOff>0</xdr:rowOff>
    </xdr:from>
    <xdr:ext cx="65" cy="172227"/>
    <xdr:sp macro="" textlink="">
      <xdr:nvSpPr>
        <xdr:cNvPr id="531" name="TextBox 530"/>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168</xdr:row>
      <xdr:rowOff>0</xdr:rowOff>
    </xdr:from>
    <xdr:ext cx="65" cy="172227"/>
    <xdr:sp macro="" textlink="">
      <xdr:nvSpPr>
        <xdr:cNvPr id="532" name="TextBox 531"/>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168</xdr:row>
      <xdr:rowOff>0</xdr:rowOff>
    </xdr:from>
    <xdr:ext cx="65" cy="172227"/>
    <xdr:sp macro="" textlink="">
      <xdr:nvSpPr>
        <xdr:cNvPr id="533" name="TextBox 532"/>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168</xdr:row>
      <xdr:rowOff>0</xdr:rowOff>
    </xdr:from>
    <xdr:ext cx="65" cy="172227"/>
    <xdr:sp macro="" textlink="">
      <xdr:nvSpPr>
        <xdr:cNvPr id="534" name="TextBox 533"/>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168</xdr:row>
      <xdr:rowOff>0</xdr:rowOff>
    </xdr:from>
    <xdr:ext cx="65" cy="172227"/>
    <xdr:sp macro="" textlink="">
      <xdr:nvSpPr>
        <xdr:cNvPr id="535" name="TextBox 534"/>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168</xdr:row>
      <xdr:rowOff>0</xdr:rowOff>
    </xdr:from>
    <xdr:ext cx="65" cy="172227"/>
    <xdr:sp macro="" textlink="">
      <xdr:nvSpPr>
        <xdr:cNvPr id="536" name="TextBox 535"/>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168</xdr:row>
      <xdr:rowOff>0</xdr:rowOff>
    </xdr:from>
    <xdr:ext cx="65" cy="172227"/>
    <xdr:sp macro="" textlink="">
      <xdr:nvSpPr>
        <xdr:cNvPr id="537" name="TextBox 536"/>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168</xdr:row>
      <xdr:rowOff>0</xdr:rowOff>
    </xdr:from>
    <xdr:ext cx="65" cy="172227"/>
    <xdr:sp macro="" textlink="">
      <xdr:nvSpPr>
        <xdr:cNvPr id="538" name="TextBox 537"/>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168</xdr:row>
      <xdr:rowOff>0</xdr:rowOff>
    </xdr:from>
    <xdr:ext cx="65" cy="172227"/>
    <xdr:sp macro="" textlink="">
      <xdr:nvSpPr>
        <xdr:cNvPr id="539" name="TextBox 538"/>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168</xdr:row>
      <xdr:rowOff>0</xdr:rowOff>
    </xdr:from>
    <xdr:ext cx="65" cy="172227"/>
    <xdr:sp macro="" textlink="">
      <xdr:nvSpPr>
        <xdr:cNvPr id="540" name="TextBox 539"/>
        <xdr:cNvSpPr txBox="1"/>
      </xdr:nvSpPr>
      <xdr:spPr>
        <a:xfrm>
          <a:off x="6511925" y="5228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174</xdr:row>
      <xdr:rowOff>0</xdr:rowOff>
    </xdr:from>
    <xdr:ext cx="65" cy="172227"/>
    <xdr:sp macro="" textlink="">
      <xdr:nvSpPr>
        <xdr:cNvPr id="541" name="TextBox 540"/>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174</xdr:row>
      <xdr:rowOff>0</xdr:rowOff>
    </xdr:from>
    <xdr:ext cx="65" cy="172227"/>
    <xdr:sp macro="" textlink="">
      <xdr:nvSpPr>
        <xdr:cNvPr id="542" name="TextBox 541"/>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174</xdr:row>
      <xdr:rowOff>0</xdr:rowOff>
    </xdr:from>
    <xdr:ext cx="65" cy="172227"/>
    <xdr:sp macro="" textlink="">
      <xdr:nvSpPr>
        <xdr:cNvPr id="543" name="TextBox 542"/>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174</xdr:row>
      <xdr:rowOff>0</xdr:rowOff>
    </xdr:from>
    <xdr:ext cx="65" cy="172227"/>
    <xdr:sp macro="" textlink="">
      <xdr:nvSpPr>
        <xdr:cNvPr id="544" name="TextBox 543"/>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174</xdr:row>
      <xdr:rowOff>0</xdr:rowOff>
    </xdr:from>
    <xdr:ext cx="65" cy="172227"/>
    <xdr:sp macro="" textlink="">
      <xdr:nvSpPr>
        <xdr:cNvPr id="545" name="TextBox 544"/>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174</xdr:row>
      <xdr:rowOff>0</xdr:rowOff>
    </xdr:from>
    <xdr:ext cx="65" cy="172227"/>
    <xdr:sp macro="" textlink="">
      <xdr:nvSpPr>
        <xdr:cNvPr id="546" name="TextBox 545"/>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174</xdr:row>
      <xdr:rowOff>0</xdr:rowOff>
    </xdr:from>
    <xdr:ext cx="65" cy="172227"/>
    <xdr:sp macro="" textlink="">
      <xdr:nvSpPr>
        <xdr:cNvPr id="547" name="TextBox 546"/>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174</xdr:row>
      <xdr:rowOff>0</xdr:rowOff>
    </xdr:from>
    <xdr:ext cx="65" cy="172227"/>
    <xdr:sp macro="" textlink="">
      <xdr:nvSpPr>
        <xdr:cNvPr id="548" name="TextBox 547"/>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174</xdr:row>
      <xdr:rowOff>0</xdr:rowOff>
    </xdr:from>
    <xdr:ext cx="65" cy="172227"/>
    <xdr:sp macro="" textlink="">
      <xdr:nvSpPr>
        <xdr:cNvPr id="549" name="TextBox 548"/>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174</xdr:row>
      <xdr:rowOff>0</xdr:rowOff>
    </xdr:from>
    <xdr:ext cx="65" cy="172227"/>
    <xdr:sp macro="" textlink="">
      <xdr:nvSpPr>
        <xdr:cNvPr id="550" name="TextBox 549"/>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174</xdr:row>
      <xdr:rowOff>0</xdr:rowOff>
    </xdr:from>
    <xdr:ext cx="65" cy="172227"/>
    <xdr:sp macro="" textlink="">
      <xdr:nvSpPr>
        <xdr:cNvPr id="551" name="TextBox 550"/>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174</xdr:row>
      <xdr:rowOff>0</xdr:rowOff>
    </xdr:from>
    <xdr:ext cx="65" cy="172227"/>
    <xdr:sp macro="" textlink="">
      <xdr:nvSpPr>
        <xdr:cNvPr id="552" name="TextBox 551"/>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174</xdr:row>
      <xdr:rowOff>0</xdr:rowOff>
    </xdr:from>
    <xdr:ext cx="65" cy="172227"/>
    <xdr:sp macro="" textlink="">
      <xdr:nvSpPr>
        <xdr:cNvPr id="553" name="TextBox 552"/>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174</xdr:row>
      <xdr:rowOff>0</xdr:rowOff>
    </xdr:from>
    <xdr:ext cx="65" cy="172227"/>
    <xdr:sp macro="" textlink="">
      <xdr:nvSpPr>
        <xdr:cNvPr id="554" name="TextBox 553"/>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174</xdr:row>
      <xdr:rowOff>0</xdr:rowOff>
    </xdr:from>
    <xdr:ext cx="65" cy="172227"/>
    <xdr:sp macro="" textlink="">
      <xdr:nvSpPr>
        <xdr:cNvPr id="555" name="TextBox 554"/>
        <xdr:cNvSpPr txBox="1"/>
      </xdr:nvSpPr>
      <xdr:spPr>
        <a:xfrm>
          <a:off x="6511925" y="54557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180</xdr:row>
      <xdr:rowOff>0</xdr:rowOff>
    </xdr:from>
    <xdr:ext cx="65" cy="172227"/>
    <xdr:sp macro="" textlink="">
      <xdr:nvSpPr>
        <xdr:cNvPr id="571" name="TextBox 570"/>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180</xdr:row>
      <xdr:rowOff>0</xdr:rowOff>
    </xdr:from>
    <xdr:ext cx="65" cy="172227"/>
    <xdr:sp macro="" textlink="">
      <xdr:nvSpPr>
        <xdr:cNvPr id="572" name="TextBox 571"/>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180</xdr:row>
      <xdr:rowOff>0</xdr:rowOff>
    </xdr:from>
    <xdr:ext cx="65" cy="172227"/>
    <xdr:sp macro="" textlink="">
      <xdr:nvSpPr>
        <xdr:cNvPr id="573" name="TextBox 572"/>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180</xdr:row>
      <xdr:rowOff>0</xdr:rowOff>
    </xdr:from>
    <xdr:ext cx="65" cy="172227"/>
    <xdr:sp macro="" textlink="">
      <xdr:nvSpPr>
        <xdr:cNvPr id="574" name="TextBox 573"/>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180</xdr:row>
      <xdr:rowOff>0</xdr:rowOff>
    </xdr:from>
    <xdr:ext cx="65" cy="172227"/>
    <xdr:sp macro="" textlink="">
      <xdr:nvSpPr>
        <xdr:cNvPr id="575" name="TextBox 574"/>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180</xdr:row>
      <xdr:rowOff>0</xdr:rowOff>
    </xdr:from>
    <xdr:ext cx="65" cy="172227"/>
    <xdr:sp macro="" textlink="">
      <xdr:nvSpPr>
        <xdr:cNvPr id="576" name="TextBox 575"/>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180</xdr:row>
      <xdr:rowOff>0</xdr:rowOff>
    </xdr:from>
    <xdr:ext cx="65" cy="172227"/>
    <xdr:sp macro="" textlink="">
      <xdr:nvSpPr>
        <xdr:cNvPr id="577" name="TextBox 576"/>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180</xdr:row>
      <xdr:rowOff>0</xdr:rowOff>
    </xdr:from>
    <xdr:ext cx="65" cy="172227"/>
    <xdr:sp macro="" textlink="">
      <xdr:nvSpPr>
        <xdr:cNvPr id="578" name="TextBox 577"/>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180</xdr:row>
      <xdr:rowOff>0</xdr:rowOff>
    </xdr:from>
    <xdr:ext cx="65" cy="172227"/>
    <xdr:sp macro="" textlink="">
      <xdr:nvSpPr>
        <xdr:cNvPr id="579" name="TextBox 578"/>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180</xdr:row>
      <xdr:rowOff>0</xdr:rowOff>
    </xdr:from>
    <xdr:ext cx="65" cy="172227"/>
    <xdr:sp macro="" textlink="">
      <xdr:nvSpPr>
        <xdr:cNvPr id="580" name="TextBox 579"/>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180</xdr:row>
      <xdr:rowOff>0</xdr:rowOff>
    </xdr:from>
    <xdr:ext cx="65" cy="172227"/>
    <xdr:sp macro="" textlink="">
      <xdr:nvSpPr>
        <xdr:cNvPr id="581" name="TextBox 580"/>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180</xdr:row>
      <xdr:rowOff>0</xdr:rowOff>
    </xdr:from>
    <xdr:ext cx="65" cy="172227"/>
    <xdr:sp macro="" textlink="">
      <xdr:nvSpPr>
        <xdr:cNvPr id="582" name="TextBox 581"/>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180</xdr:row>
      <xdr:rowOff>0</xdr:rowOff>
    </xdr:from>
    <xdr:ext cx="65" cy="172227"/>
    <xdr:sp macro="" textlink="">
      <xdr:nvSpPr>
        <xdr:cNvPr id="583" name="TextBox 582"/>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180</xdr:row>
      <xdr:rowOff>0</xdr:rowOff>
    </xdr:from>
    <xdr:ext cx="65" cy="172227"/>
    <xdr:sp macro="" textlink="">
      <xdr:nvSpPr>
        <xdr:cNvPr id="584" name="TextBox 583"/>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180</xdr:row>
      <xdr:rowOff>0</xdr:rowOff>
    </xdr:from>
    <xdr:ext cx="65" cy="172227"/>
    <xdr:sp macro="" textlink="">
      <xdr:nvSpPr>
        <xdr:cNvPr id="585" name="TextBox 584"/>
        <xdr:cNvSpPr txBox="1"/>
      </xdr:nvSpPr>
      <xdr:spPr>
        <a:xfrm>
          <a:off x="6511925" y="5656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186</xdr:row>
      <xdr:rowOff>0</xdr:rowOff>
    </xdr:from>
    <xdr:ext cx="65" cy="172227"/>
    <xdr:sp macro="" textlink="">
      <xdr:nvSpPr>
        <xdr:cNvPr id="601" name="TextBox 600"/>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186</xdr:row>
      <xdr:rowOff>0</xdr:rowOff>
    </xdr:from>
    <xdr:ext cx="65" cy="172227"/>
    <xdr:sp macro="" textlink="">
      <xdr:nvSpPr>
        <xdr:cNvPr id="602" name="TextBox 601"/>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186</xdr:row>
      <xdr:rowOff>0</xdr:rowOff>
    </xdr:from>
    <xdr:ext cx="65" cy="172227"/>
    <xdr:sp macro="" textlink="">
      <xdr:nvSpPr>
        <xdr:cNvPr id="603" name="TextBox 602"/>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186</xdr:row>
      <xdr:rowOff>0</xdr:rowOff>
    </xdr:from>
    <xdr:ext cx="65" cy="172227"/>
    <xdr:sp macro="" textlink="">
      <xdr:nvSpPr>
        <xdr:cNvPr id="604" name="TextBox 603"/>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186</xdr:row>
      <xdr:rowOff>0</xdr:rowOff>
    </xdr:from>
    <xdr:ext cx="65" cy="172227"/>
    <xdr:sp macro="" textlink="">
      <xdr:nvSpPr>
        <xdr:cNvPr id="605" name="TextBox 604"/>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186</xdr:row>
      <xdr:rowOff>0</xdr:rowOff>
    </xdr:from>
    <xdr:ext cx="65" cy="172227"/>
    <xdr:sp macro="" textlink="">
      <xdr:nvSpPr>
        <xdr:cNvPr id="606" name="TextBox 605"/>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186</xdr:row>
      <xdr:rowOff>0</xdr:rowOff>
    </xdr:from>
    <xdr:ext cx="65" cy="172227"/>
    <xdr:sp macro="" textlink="">
      <xdr:nvSpPr>
        <xdr:cNvPr id="607" name="TextBox 606"/>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186</xdr:row>
      <xdr:rowOff>0</xdr:rowOff>
    </xdr:from>
    <xdr:ext cx="65" cy="172227"/>
    <xdr:sp macro="" textlink="">
      <xdr:nvSpPr>
        <xdr:cNvPr id="608" name="TextBox 607"/>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186</xdr:row>
      <xdr:rowOff>0</xdr:rowOff>
    </xdr:from>
    <xdr:ext cx="65" cy="172227"/>
    <xdr:sp macro="" textlink="">
      <xdr:nvSpPr>
        <xdr:cNvPr id="609" name="TextBox 608"/>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186</xdr:row>
      <xdr:rowOff>0</xdr:rowOff>
    </xdr:from>
    <xdr:ext cx="65" cy="172227"/>
    <xdr:sp macro="" textlink="">
      <xdr:nvSpPr>
        <xdr:cNvPr id="610" name="TextBox 609"/>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186</xdr:row>
      <xdr:rowOff>0</xdr:rowOff>
    </xdr:from>
    <xdr:ext cx="65" cy="172227"/>
    <xdr:sp macro="" textlink="">
      <xdr:nvSpPr>
        <xdr:cNvPr id="611" name="TextBox 610"/>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186</xdr:row>
      <xdr:rowOff>0</xdr:rowOff>
    </xdr:from>
    <xdr:ext cx="65" cy="172227"/>
    <xdr:sp macro="" textlink="">
      <xdr:nvSpPr>
        <xdr:cNvPr id="612" name="TextBox 611"/>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186</xdr:row>
      <xdr:rowOff>0</xdr:rowOff>
    </xdr:from>
    <xdr:ext cx="65" cy="172227"/>
    <xdr:sp macro="" textlink="">
      <xdr:nvSpPr>
        <xdr:cNvPr id="613" name="TextBox 612"/>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186</xdr:row>
      <xdr:rowOff>0</xdr:rowOff>
    </xdr:from>
    <xdr:ext cx="65" cy="172227"/>
    <xdr:sp macro="" textlink="">
      <xdr:nvSpPr>
        <xdr:cNvPr id="614" name="TextBox 613"/>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186</xdr:row>
      <xdr:rowOff>0</xdr:rowOff>
    </xdr:from>
    <xdr:ext cx="65" cy="172227"/>
    <xdr:sp macro="" textlink="">
      <xdr:nvSpPr>
        <xdr:cNvPr id="615" name="TextBox 614"/>
        <xdr:cNvSpPr txBox="1"/>
      </xdr:nvSpPr>
      <xdr:spPr>
        <a:xfrm>
          <a:off x="6511925" y="5817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192</xdr:row>
      <xdr:rowOff>0</xdr:rowOff>
    </xdr:from>
    <xdr:ext cx="65" cy="172227"/>
    <xdr:sp macro="" textlink="">
      <xdr:nvSpPr>
        <xdr:cNvPr id="616" name="TextBox 615"/>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192</xdr:row>
      <xdr:rowOff>0</xdr:rowOff>
    </xdr:from>
    <xdr:ext cx="65" cy="172227"/>
    <xdr:sp macro="" textlink="">
      <xdr:nvSpPr>
        <xdr:cNvPr id="617" name="TextBox 616"/>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192</xdr:row>
      <xdr:rowOff>0</xdr:rowOff>
    </xdr:from>
    <xdr:ext cx="65" cy="172227"/>
    <xdr:sp macro="" textlink="">
      <xdr:nvSpPr>
        <xdr:cNvPr id="618" name="TextBox 617"/>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192</xdr:row>
      <xdr:rowOff>0</xdr:rowOff>
    </xdr:from>
    <xdr:ext cx="65" cy="172227"/>
    <xdr:sp macro="" textlink="">
      <xdr:nvSpPr>
        <xdr:cNvPr id="619" name="TextBox 618"/>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192</xdr:row>
      <xdr:rowOff>0</xdr:rowOff>
    </xdr:from>
    <xdr:ext cx="65" cy="172227"/>
    <xdr:sp macro="" textlink="">
      <xdr:nvSpPr>
        <xdr:cNvPr id="620" name="TextBox 619"/>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192</xdr:row>
      <xdr:rowOff>0</xdr:rowOff>
    </xdr:from>
    <xdr:ext cx="65" cy="172227"/>
    <xdr:sp macro="" textlink="">
      <xdr:nvSpPr>
        <xdr:cNvPr id="621" name="TextBox 620"/>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192</xdr:row>
      <xdr:rowOff>0</xdr:rowOff>
    </xdr:from>
    <xdr:ext cx="65" cy="172227"/>
    <xdr:sp macro="" textlink="">
      <xdr:nvSpPr>
        <xdr:cNvPr id="622" name="TextBox 621"/>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192</xdr:row>
      <xdr:rowOff>0</xdr:rowOff>
    </xdr:from>
    <xdr:ext cx="65" cy="172227"/>
    <xdr:sp macro="" textlink="">
      <xdr:nvSpPr>
        <xdr:cNvPr id="623" name="TextBox 622"/>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192</xdr:row>
      <xdr:rowOff>0</xdr:rowOff>
    </xdr:from>
    <xdr:ext cx="65" cy="172227"/>
    <xdr:sp macro="" textlink="">
      <xdr:nvSpPr>
        <xdr:cNvPr id="624" name="TextBox 623"/>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192</xdr:row>
      <xdr:rowOff>0</xdr:rowOff>
    </xdr:from>
    <xdr:ext cx="65" cy="172227"/>
    <xdr:sp macro="" textlink="">
      <xdr:nvSpPr>
        <xdr:cNvPr id="625" name="TextBox 624"/>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192</xdr:row>
      <xdr:rowOff>0</xdr:rowOff>
    </xdr:from>
    <xdr:ext cx="65" cy="172227"/>
    <xdr:sp macro="" textlink="">
      <xdr:nvSpPr>
        <xdr:cNvPr id="626" name="TextBox 625"/>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192</xdr:row>
      <xdr:rowOff>0</xdr:rowOff>
    </xdr:from>
    <xdr:ext cx="65" cy="172227"/>
    <xdr:sp macro="" textlink="">
      <xdr:nvSpPr>
        <xdr:cNvPr id="627" name="TextBox 626"/>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192</xdr:row>
      <xdr:rowOff>0</xdr:rowOff>
    </xdr:from>
    <xdr:ext cx="65" cy="172227"/>
    <xdr:sp macro="" textlink="">
      <xdr:nvSpPr>
        <xdr:cNvPr id="628" name="TextBox 627"/>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192</xdr:row>
      <xdr:rowOff>0</xdr:rowOff>
    </xdr:from>
    <xdr:ext cx="65" cy="172227"/>
    <xdr:sp macro="" textlink="">
      <xdr:nvSpPr>
        <xdr:cNvPr id="629" name="TextBox 628"/>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192</xdr:row>
      <xdr:rowOff>0</xdr:rowOff>
    </xdr:from>
    <xdr:ext cx="65" cy="172227"/>
    <xdr:sp macro="" textlink="">
      <xdr:nvSpPr>
        <xdr:cNvPr id="630" name="TextBox 629"/>
        <xdr:cNvSpPr txBox="1"/>
      </xdr:nvSpPr>
      <xdr:spPr>
        <a:xfrm>
          <a:off x="6511925" y="59996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198</xdr:row>
      <xdr:rowOff>0</xdr:rowOff>
    </xdr:from>
    <xdr:ext cx="65" cy="172227"/>
    <xdr:sp macro="" textlink="">
      <xdr:nvSpPr>
        <xdr:cNvPr id="631" name="TextBox 630"/>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198</xdr:row>
      <xdr:rowOff>0</xdr:rowOff>
    </xdr:from>
    <xdr:ext cx="65" cy="172227"/>
    <xdr:sp macro="" textlink="">
      <xdr:nvSpPr>
        <xdr:cNvPr id="632" name="TextBox 631"/>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198</xdr:row>
      <xdr:rowOff>0</xdr:rowOff>
    </xdr:from>
    <xdr:ext cx="65" cy="172227"/>
    <xdr:sp macro="" textlink="">
      <xdr:nvSpPr>
        <xdr:cNvPr id="633" name="TextBox 632"/>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198</xdr:row>
      <xdr:rowOff>0</xdr:rowOff>
    </xdr:from>
    <xdr:ext cx="65" cy="172227"/>
    <xdr:sp macro="" textlink="">
      <xdr:nvSpPr>
        <xdr:cNvPr id="634" name="TextBox 633"/>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198</xdr:row>
      <xdr:rowOff>0</xdr:rowOff>
    </xdr:from>
    <xdr:ext cx="65" cy="172227"/>
    <xdr:sp macro="" textlink="">
      <xdr:nvSpPr>
        <xdr:cNvPr id="635" name="TextBox 634"/>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198</xdr:row>
      <xdr:rowOff>0</xdr:rowOff>
    </xdr:from>
    <xdr:ext cx="65" cy="172227"/>
    <xdr:sp macro="" textlink="">
      <xdr:nvSpPr>
        <xdr:cNvPr id="636" name="TextBox 635"/>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198</xdr:row>
      <xdr:rowOff>0</xdr:rowOff>
    </xdr:from>
    <xdr:ext cx="65" cy="172227"/>
    <xdr:sp macro="" textlink="">
      <xdr:nvSpPr>
        <xdr:cNvPr id="637" name="TextBox 636"/>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198</xdr:row>
      <xdr:rowOff>0</xdr:rowOff>
    </xdr:from>
    <xdr:ext cx="65" cy="172227"/>
    <xdr:sp macro="" textlink="">
      <xdr:nvSpPr>
        <xdr:cNvPr id="638" name="TextBox 637"/>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198</xdr:row>
      <xdr:rowOff>0</xdr:rowOff>
    </xdr:from>
    <xdr:ext cx="65" cy="172227"/>
    <xdr:sp macro="" textlink="">
      <xdr:nvSpPr>
        <xdr:cNvPr id="639" name="TextBox 638"/>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198</xdr:row>
      <xdr:rowOff>0</xdr:rowOff>
    </xdr:from>
    <xdr:ext cx="65" cy="172227"/>
    <xdr:sp macro="" textlink="">
      <xdr:nvSpPr>
        <xdr:cNvPr id="640" name="TextBox 639"/>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198</xdr:row>
      <xdr:rowOff>0</xdr:rowOff>
    </xdr:from>
    <xdr:ext cx="65" cy="172227"/>
    <xdr:sp macro="" textlink="">
      <xdr:nvSpPr>
        <xdr:cNvPr id="641" name="TextBox 640"/>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198</xdr:row>
      <xdr:rowOff>0</xdr:rowOff>
    </xdr:from>
    <xdr:ext cx="65" cy="172227"/>
    <xdr:sp macro="" textlink="">
      <xdr:nvSpPr>
        <xdr:cNvPr id="642" name="TextBox 641"/>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198</xdr:row>
      <xdr:rowOff>0</xdr:rowOff>
    </xdr:from>
    <xdr:ext cx="65" cy="172227"/>
    <xdr:sp macro="" textlink="">
      <xdr:nvSpPr>
        <xdr:cNvPr id="643" name="TextBox 642"/>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198</xdr:row>
      <xdr:rowOff>0</xdr:rowOff>
    </xdr:from>
    <xdr:ext cx="65" cy="172227"/>
    <xdr:sp macro="" textlink="">
      <xdr:nvSpPr>
        <xdr:cNvPr id="644" name="TextBox 643"/>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198</xdr:row>
      <xdr:rowOff>0</xdr:rowOff>
    </xdr:from>
    <xdr:ext cx="65" cy="172227"/>
    <xdr:sp macro="" textlink="">
      <xdr:nvSpPr>
        <xdr:cNvPr id="645" name="TextBox 644"/>
        <xdr:cNvSpPr txBox="1"/>
      </xdr:nvSpPr>
      <xdr:spPr>
        <a:xfrm>
          <a:off x="6511925"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204</xdr:row>
      <xdr:rowOff>0</xdr:rowOff>
    </xdr:from>
    <xdr:ext cx="65" cy="172227"/>
    <xdr:sp macro="" textlink="">
      <xdr:nvSpPr>
        <xdr:cNvPr id="646" name="TextBox 645"/>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204</xdr:row>
      <xdr:rowOff>0</xdr:rowOff>
    </xdr:from>
    <xdr:ext cx="65" cy="172227"/>
    <xdr:sp macro="" textlink="">
      <xdr:nvSpPr>
        <xdr:cNvPr id="647" name="TextBox 646"/>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204</xdr:row>
      <xdr:rowOff>0</xdr:rowOff>
    </xdr:from>
    <xdr:ext cx="65" cy="172227"/>
    <xdr:sp macro="" textlink="">
      <xdr:nvSpPr>
        <xdr:cNvPr id="648" name="TextBox 647"/>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204</xdr:row>
      <xdr:rowOff>0</xdr:rowOff>
    </xdr:from>
    <xdr:ext cx="65" cy="172227"/>
    <xdr:sp macro="" textlink="">
      <xdr:nvSpPr>
        <xdr:cNvPr id="649" name="TextBox 648"/>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204</xdr:row>
      <xdr:rowOff>0</xdr:rowOff>
    </xdr:from>
    <xdr:ext cx="65" cy="172227"/>
    <xdr:sp macro="" textlink="">
      <xdr:nvSpPr>
        <xdr:cNvPr id="650" name="TextBox 649"/>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204</xdr:row>
      <xdr:rowOff>0</xdr:rowOff>
    </xdr:from>
    <xdr:ext cx="65" cy="172227"/>
    <xdr:sp macro="" textlink="">
      <xdr:nvSpPr>
        <xdr:cNvPr id="651" name="TextBox 650"/>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204</xdr:row>
      <xdr:rowOff>0</xdr:rowOff>
    </xdr:from>
    <xdr:ext cx="65" cy="172227"/>
    <xdr:sp macro="" textlink="">
      <xdr:nvSpPr>
        <xdr:cNvPr id="652" name="TextBox 651"/>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204</xdr:row>
      <xdr:rowOff>0</xdr:rowOff>
    </xdr:from>
    <xdr:ext cx="65" cy="172227"/>
    <xdr:sp macro="" textlink="">
      <xdr:nvSpPr>
        <xdr:cNvPr id="653" name="TextBox 652"/>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204</xdr:row>
      <xdr:rowOff>0</xdr:rowOff>
    </xdr:from>
    <xdr:ext cx="65" cy="172227"/>
    <xdr:sp macro="" textlink="">
      <xdr:nvSpPr>
        <xdr:cNvPr id="654" name="TextBox 653"/>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204</xdr:row>
      <xdr:rowOff>0</xdr:rowOff>
    </xdr:from>
    <xdr:ext cx="65" cy="172227"/>
    <xdr:sp macro="" textlink="">
      <xdr:nvSpPr>
        <xdr:cNvPr id="655" name="TextBox 654"/>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204</xdr:row>
      <xdr:rowOff>0</xdr:rowOff>
    </xdr:from>
    <xdr:ext cx="65" cy="172227"/>
    <xdr:sp macro="" textlink="">
      <xdr:nvSpPr>
        <xdr:cNvPr id="656" name="TextBox 655"/>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204</xdr:row>
      <xdr:rowOff>0</xdr:rowOff>
    </xdr:from>
    <xdr:ext cx="65" cy="172227"/>
    <xdr:sp macro="" textlink="">
      <xdr:nvSpPr>
        <xdr:cNvPr id="657" name="TextBox 656"/>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204</xdr:row>
      <xdr:rowOff>0</xdr:rowOff>
    </xdr:from>
    <xdr:ext cx="65" cy="172227"/>
    <xdr:sp macro="" textlink="">
      <xdr:nvSpPr>
        <xdr:cNvPr id="658" name="TextBox 657"/>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204</xdr:row>
      <xdr:rowOff>0</xdr:rowOff>
    </xdr:from>
    <xdr:ext cx="65" cy="172227"/>
    <xdr:sp macro="" textlink="">
      <xdr:nvSpPr>
        <xdr:cNvPr id="659" name="TextBox 658"/>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204</xdr:row>
      <xdr:rowOff>0</xdr:rowOff>
    </xdr:from>
    <xdr:ext cx="65" cy="172227"/>
    <xdr:sp macro="" textlink="">
      <xdr:nvSpPr>
        <xdr:cNvPr id="660" name="TextBox 659"/>
        <xdr:cNvSpPr txBox="1"/>
      </xdr:nvSpPr>
      <xdr:spPr>
        <a:xfrm>
          <a:off x="6511925" y="6384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210</xdr:row>
      <xdr:rowOff>0</xdr:rowOff>
    </xdr:from>
    <xdr:ext cx="65" cy="172227"/>
    <xdr:sp macro="" textlink="">
      <xdr:nvSpPr>
        <xdr:cNvPr id="676" name="TextBox 675"/>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210</xdr:row>
      <xdr:rowOff>0</xdr:rowOff>
    </xdr:from>
    <xdr:ext cx="65" cy="172227"/>
    <xdr:sp macro="" textlink="">
      <xdr:nvSpPr>
        <xdr:cNvPr id="677" name="TextBox 676"/>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210</xdr:row>
      <xdr:rowOff>0</xdr:rowOff>
    </xdr:from>
    <xdr:ext cx="65" cy="172227"/>
    <xdr:sp macro="" textlink="">
      <xdr:nvSpPr>
        <xdr:cNvPr id="678" name="TextBox 677"/>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210</xdr:row>
      <xdr:rowOff>0</xdr:rowOff>
    </xdr:from>
    <xdr:ext cx="65" cy="172227"/>
    <xdr:sp macro="" textlink="">
      <xdr:nvSpPr>
        <xdr:cNvPr id="679" name="TextBox 678"/>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210</xdr:row>
      <xdr:rowOff>0</xdr:rowOff>
    </xdr:from>
    <xdr:ext cx="65" cy="172227"/>
    <xdr:sp macro="" textlink="">
      <xdr:nvSpPr>
        <xdr:cNvPr id="680" name="TextBox 679"/>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210</xdr:row>
      <xdr:rowOff>0</xdr:rowOff>
    </xdr:from>
    <xdr:ext cx="65" cy="172227"/>
    <xdr:sp macro="" textlink="">
      <xdr:nvSpPr>
        <xdr:cNvPr id="681" name="TextBox 680"/>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210</xdr:row>
      <xdr:rowOff>0</xdr:rowOff>
    </xdr:from>
    <xdr:ext cx="65" cy="172227"/>
    <xdr:sp macro="" textlink="">
      <xdr:nvSpPr>
        <xdr:cNvPr id="682" name="TextBox 681"/>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210</xdr:row>
      <xdr:rowOff>0</xdr:rowOff>
    </xdr:from>
    <xdr:ext cx="65" cy="172227"/>
    <xdr:sp macro="" textlink="">
      <xdr:nvSpPr>
        <xdr:cNvPr id="683" name="TextBox 682"/>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210</xdr:row>
      <xdr:rowOff>0</xdr:rowOff>
    </xdr:from>
    <xdr:ext cx="65" cy="172227"/>
    <xdr:sp macro="" textlink="">
      <xdr:nvSpPr>
        <xdr:cNvPr id="684" name="TextBox 683"/>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210</xdr:row>
      <xdr:rowOff>0</xdr:rowOff>
    </xdr:from>
    <xdr:ext cx="65" cy="172227"/>
    <xdr:sp macro="" textlink="">
      <xdr:nvSpPr>
        <xdr:cNvPr id="685" name="TextBox 684"/>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210</xdr:row>
      <xdr:rowOff>0</xdr:rowOff>
    </xdr:from>
    <xdr:ext cx="65" cy="172227"/>
    <xdr:sp macro="" textlink="">
      <xdr:nvSpPr>
        <xdr:cNvPr id="686" name="TextBox 685"/>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210</xdr:row>
      <xdr:rowOff>0</xdr:rowOff>
    </xdr:from>
    <xdr:ext cx="65" cy="172227"/>
    <xdr:sp macro="" textlink="">
      <xdr:nvSpPr>
        <xdr:cNvPr id="687" name="TextBox 686"/>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210</xdr:row>
      <xdr:rowOff>0</xdr:rowOff>
    </xdr:from>
    <xdr:ext cx="65" cy="172227"/>
    <xdr:sp macro="" textlink="">
      <xdr:nvSpPr>
        <xdr:cNvPr id="688" name="TextBox 687"/>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210</xdr:row>
      <xdr:rowOff>0</xdr:rowOff>
    </xdr:from>
    <xdr:ext cx="65" cy="172227"/>
    <xdr:sp macro="" textlink="">
      <xdr:nvSpPr>
        <xdr:cNvPr id="689" name="TextBox 688"/>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210</xdr:row>
      <xdr:rowOff>0</xdr:rowOff>
    </xdr:from>
    <xdr:ext cx="65" cy="172227"/>
    <xdr:sp macro="" textlink="">
      <xdr:nvSpPr>
        <xdr:cNvPr id="690" name="TextBox 689"/>
        <xdr:cNvSpPr txBox="1"/>
      </xdr:nvSpPr>
      <xdr:spPr>
        <a:xfrm>
          <a:off x="6511925" y="65457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216</xdr:row>
      <xdr:rowOff>0</xdr:rowOff>
    </xdr:from>
    <xdr:ext cx="65" cy="172227"/>
    <xdr:sp macro="" textlink="">
      <xdr:nvSpPr>
        <xdr:cNvPr id="691" name="TextBox 690"/>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216</xdr:row>
      <xdr:rowOff>0</xdr:rowOff>
    </xdr:from>
    <xdr:ext cx="65" cy="172227"/>
    <xdr:sp macro="" textlink="">
      <xdr:nvSpPr>
        <xdr:cNvPr id="692" name="TextBox 691"/>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216</xdr:row>
      <xdr:rowOff>0</xdr:rowOff>
    </xdr:from>
    <xdr:ext cx="65" cy="172227"/>
    <xdr:sp macro="" textlink="">
      <xdr:nvSpPr>
        <xdr:cNvPr id="693" name="TextBox 692"/>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216</xdr:row>
      <xdr:rowOff>0</xdr:rowOff>
    </xdr:from>
    <xdr:ext cx="65" cy="172227"/>
    <xdr:sp macro="" textlink="">
      <xdr:nvSpPr>
        <xdr:cNvPr id="694" name="TextBox 693"/>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216</xdr:row>
      <xdr:rowOff>0</xdr:rowOff>
    </xdr:from>
    <xdr:ext cx="65" cy="172227"/>
    <xdr:sp macro="" textlink="">
      <xdr:nvSpPr>
        <xdr:cNvPr id="695" name="TextBox 694"/>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216</xdr:row>
      <xdr:rowOff>0</xdr:rowOff>
    </xdr:from>
    <xdr:ext cx="65" cy="172227"/>
    <xdr:sp macro="" textlink="">
      <xdr:nvSpPr>
        <xdr:cNvPr id="696" name="TextBox 695"/>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216</xdr:row>
      <xdr:rowOff>0</xdr:rowOff>
    </xdr:from>
    <xdr:ext cx="65" cy="172227"/>
    <xdr:sp macro="" textlink="">
      <xdr:nvSpPr>
        <xdr:cNvPr id="697" name="TextBox 696"/>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216</xdr:row>
      <xdr:rowOff>0</xdr:rowOff>
    </xdr:from>
    <xdr:ext cx="65" cy="172227"/>
    <xdr:sp macro="" textlink="">
      <xdr:nvSpPr>
        <xdr:cNvPr id="698" name="TextBox 697"/>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216</xdr:row>
      <xdr:rowOff>0</xdr:rowOff>
    </xdr:from>
    <xdr:ext cx="65" cy="172227"/>
    <xdr:sp macro="" textlink="">
      <xdr:nvSpPr>
        <xdr:cNvPr id="699" name="TextBox 698"/>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216</xdr:row>
      <xdr:rowOff>0</xdr:rowOff>
    </xdr:from>
    <xdr:ext cx="65" cy="172227"/>
    <xdr:sp macro="" textlink="">
      <xdr:nvSpPr>
        <xdr:cNvPr id="700" name="TextBox 699"/>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216</xdr:row>
      <xdr:rowOff>0</xdr:rowOff>
    </xdr:from>
    <xdr:ext cx="65" cy="172227"/>
    <xdr:sp macro="" textlink="">
      <xdr:nvSpPr>
        <xdr:cNvPr id="701" name="TextBox 700"/>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216</xdr:row>
      <xdr:rowOff>0</xdr:rowOff>
    </xdr:from>
    <xdr:ext cx="65" cy="172227"/>
    <xdr:sp macro="" textlink="">
      <xdr:nvSpPr>
        <xdr:cNvPr id="702" name="TextBox 701"/>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216</xdr:row>
      <xdr:rowOff>0</xdr:rowOff>
    </xdr:from>
    <xdr:ext cx="65" cy="172227"/>
    <xdr:sp macro="" textlink="">
      <xdr:nvSpPr>
        <xdr:cNvPr id="703" name="TextBox 702"/>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216</xdr:row>
      <xdr:rowOff>0</xdr:rowOff>
    </xdr:from>
    <xdr:ext cx="65" cy="172227"/>
    <xdr:sp macro="" textlink="">
      <xdr:nvSpPr>
        <xdr:cNvPr id="704" name="TextBox 703"/>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216</xdr:row>
      <xdr:rowOff>0</xdr:rowOff>
    </xdr:from>
    <xdr:ext cx="65" cy="172227"/>
    <xdr:sp macro="" textlink="">
      <xdr:nvSpPr>
        <xdr:cNvPr id="705" name="TextBox 704"/>
        <xdr:cNvSpPr txBox="1"/>
      </xdr:nvSpPr>
      <xdr:spPr>
        <a:xfrm>
          <a:off x="6511925" y="67489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222</xdr:row>
      <xdr:rowOff>0</xdr:rowOff>
    </xdr:from>
    <xdr:ext cx="65" cy="172227"/>
    <xdr:sp macro="" textlink="">
      <xdr:nvSpPr>
        <xdr:cNvPr id="706" name="TextBox 705"/>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222</xdr:row>
      <xdr:rowOff>0</xdr:rowOff>
    </xdr:from>
    <xdr:ext cx="65" cy="172227"/>
    <xdr:sp macro="" textlink="">
      <xdr:nvSpPr>
        <xdr:cNvPr id="707" name="TextBox 706"/>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222</xdr:row>
      <xdr:rowOff>0</xdr:rowOff>
    </xdr:from>
    <xdr:ext cx="65" cy="172227"/>
    <xdr:sp macro="" textlink="">
      <xdr:nvSpPr>
        <xdr:cNvPr id="708" name="TextBox 707"/>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222</xdr:row>
      <xdr:rowOff>0</xdr:rowOff>
    </xdr:from>
    <xdr:ext cx="65" cy="172227"/>
    <xdr:sp macro="" textlink="">
      <xdr:nvSpPr>
        <xdr:cNvPr id="709" name="TextBox 708"/>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222</xdr:row>
      <xdr:rowOff>0</xdr:rowOff>
    </xdr:from>
    <xdr:ext cx="65" cy="172227"/>
    <xdr:sp macro="" textlink="">
      <xdr:nvSpPr>
        <xdr:cNvPr id="710" name="TextBox 709"/>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222</xdr:row>
      <xdr:rowOff>0</xdr:rowOff>
    </xdr:from>
    <xdr:ext cx="65" cy="172227"/>
    <xdr:sp macro="" textlink="">
      <xdr:nvSpPr>
        <xdr:cNvPr id="711" name="TextBox 710"/>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222</xdr:row>
      <xdr:rowOff>0</xdr:rowOff>
    </xdr:from>
    <xdr:ext cx="65" cy="172227"/>
    <xdr:sp macro="" textlink="">
      <xdr:nvSpPr>
        <xdr:cNvPr id="712" name="TextBox 711"/>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222</xdr:row>
      <xdr:rowOff>0</xdr:rowOff>
    </xdr:from>
    <xdr:ext cx="65" cy="172227"/>
    <xdr:sp macro="" textlink="">
      <xdr:nvSpPr>
        <xdr:cNvPr id="713" name="TextBox 712"/>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222</xdr:row>
      <xdr:rowOff>0</xdr:rowOff>
    </xdr:from>
    <xdr:ext cx="65" cy="172227"/>
    <xdr:sp macro="" textlink="">
      <xdr:nvSpPr>
        <xdr:cNvPr id="714" name="TextBox 713"/>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222</xdr:row>
      <xdr:rowOff>0</xdr:rowOff>
    </xdr:from>
    <xdr:ext cx="65" cy="172227"/>
    <xdr:sp macro="" textlink="">
      <xdr:nvSpPr>
        <xdr:cNvPr id="715" name="TextBox 714"/>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222</xdr:row>
      <xdr:rowOff>0</xdr:rowOff>
    </xdr:from>
    <xdr:ext cx="65" cy="172227"/>
    <xdr:sp macro="" textlink="">
      <xdr:nvSpPr>
        <xdr:cNvPr id="716" name="TextBox 715"/>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222</xdr:row>
      <xdr:rowOff>0</xdr:rowOff>
    </xdr:from>
    <xdr:ext cx="65" cy="172227"/>
    <xdr:sp macro="" textlink="">
      <xdr:nvSpPr>
        <xdr:cNvPr id="717" name="TextBox 716"/>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222</xdr:row>
      <xdr:rowOff>0</xdr:rowOff>
    </xdr:from>
    <xdr:ext cx="65" cy="172227"/>
    <xdr:sp macro="" textlink="">
      <xdr:nvSpPr>
        <xdr:cNvPr id="718" name="TextBox 717"/>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222</xdr:row>
      <xdr:rowOff>0</xdr:rowOff>
    </xdr:from>
    <xdr:ext cx="65" cy="172227"/>
    <xdr:sp macro="" textlink="">
      <xdr:nvSpPr>
        <xdr:cNvPr id="719" name="TextBox 718"/>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222</xdr:row>
      <xdr:rowOff>0</xdr:rowOff>
    </xdr:from>
    <xdr:ext cx="65" cy="172227"/>
    <xdr:sp macro="" textlink="">
      <xdr:nvSpPr>
        <xdr:cNvPr id="720" name="TextBox 719"/>
        <xdr:cNvSpPr txBox="1"/>
      </xdr:nvSpPr>
      <xdr:spPr>
        <a:xfrm>
          <a:off x="6511925" y="6931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228</xdr:row>
      <xdr:rowOff>0</xdr:rowOff>
    </xdr:from>
    <xdr:ext cx="65" cy="172227"/>
    <xdr:sp macro="" textlink="">
      <xdr:nvSpPr>
        <xdr:cNvPr id="721" name="TextBox 720"/>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228</xdr:row>
      <xdr:rowOff>0</xdr:rowOff>
    </xdr:from>
    <xdr:ext cx="65" cy="172227"/>
    <xdr:sp macro="" textlink="">
      <xdr:nvSpPr>
        <xdr:cNvPr id="722" name="TextBox 721"/>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228</xdr:row>
      <xdr:rowOff>0</xdr:rowOff>
    </xdr:from>
    <xdr:ext cx="65" cy="172227"/>
    <xdr:sp macro="" textlink="">
      <xdr:nvSpPr>
        <xdr:cNvPr id="723" name="TextBox 722"/>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228</xdr:row>
      <xdr:rowOff>0</xdr:rowOff>
    </xdr:from>
    <xdr:ext cx="65" cy="172227"/>
    <xdr:sp macro="" textlink="">
      <xdr:nvSpPr>
        <xdr:cNvPr id="724" name="TextBox 723"/>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228</xdr:row>
      <xdr:rowOff>0</xdr:rowOff>
    </xdr:from>
    <xdr:ext cx="65" cy="172227"/>
    <xdr:sp macro="" textlink="">
      <xdr:nvSpPr>
        <xdr:cNvPr id="725" name="TextBox 724"/>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228</xdr:row>
      <xdr:rowOff>0</xdr:rowOff>
    </xdr:from>
    <xdr:ext cx="65" cy="172227"/>
    <xdr:sp macro="" textlink="">
      <xdr:nvSpPr>
        <xdr:cNvPr id="726" name="TextBox 725"/>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228</xdr:row>
      <xdr:rowOff>0</xdr:rowOff>
    </xdr:from>
    <xdr:ext cx="65" cy="172227"/>
    <xdr:sp macro="" textlink="">
      <xdr:nvSpPr>
        <xdr:cNvPr id="727" name="TextBox 726"/>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228</xdr:row>
      <xdr:rowOff>0</xdr:rowOff>
    </xdr:from>
    <xdr:ext cx="65" cy="172227"/>
    <xdr:sp macro="" textlink="">
      <xdr:nvSpPr>
        <xdr:cNvPr id="728" name="TextBox 727"/>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228</xdr:row>
      <xdr:rowOff>0</xdr:rowOff>
    </xdr:from>
    <xdr:ext cx="65" cy="172227"/>
    <xdr:sp macro="" textlink="">
      <xdr:nvSpPr>
        <xdr:cNvPr id="729" name="TextBox 728"/>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228</xdr:row>
      <xdr:rowOff>0</xdr:rowOff>
    </xdr:from>
    <xdr:ext cx="65" cy="172227"/>
    <xdr:sp macro="" textlink="">
      <xdr:nvSpPr>
        <xdr:cNvPr id="730" name="TextBox 729"/>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228</xdr:row>
      <xdr:rowOff>0</xdr:rowOff>
    </xdr:from>
    <xdr:ext cx="65" cy="172227"/>
    <xdr:sp macro="" textlink="">
      <xdr:nvSpPr>
        <xdr:cNvPr id="731" name="TextBox 730"/>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228</xdr:row>
      <xdr:rowOff>0</xdr:rowOff>
    </xdr:from>
    <xdr:ext cx="65" cy="172227"/>
    <xdr:sp macro="" textlink="">
      <xdr:nvSpPr>
        <xdr:cNvPr id="732" name="TextBox 731"/>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228</xdr:row>
      <xdr:rowOff>0</xdr:rowOff>
    </xdr:from>
    <xdr:ext cx="65" cy="172227"/>
    <xdr:sp macro="" textlink="">
      <xdr:nvSpPr>
        <xdr:cNvPr id="733" name="TextBox 732"/>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228</xdr:row>
      <xdr:rowOff>0</xdr:rowOff>
    </xdr:from>
    <xdr:ext cx="65" cy="172227"/>
    <xdr:sp macro="" textlink="">
      <xdr:nvSpPr>
        <xdr:cNvPr id="734" name="TextBox 733"/>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228</xdr:row>
      <xdr:rowOff>0</xdr:rowOff>
    </xdr:from>
    <xdr:ext cx="65" cy="172227"/>
    <xdr:sp macro="" textlink="">
      <xdr:nvSpPr>
        <xdr:cNvPr id="735" name="TextBox 734"/>
        <xdr:cNvSpPr txBox="1"/>
      </xdr:nvSpPr>
      <xdr:spPr>
        <a:xfrm>
          <a:off x="6511925"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234</xdr:row>
      <xdr:rowOff>0</xdr:rowOff>
    </xdr:from>
    <xdr:ext cx="65" cy="172227"/>
    <xdr:sp macro="" textlink="">
      <xdr:nvSpPr>
        <xdr:cNvPr id="736" name="TextBox 735"/>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234</xdr:row>
      <xdr:rowOff>0</xdr:rowOff>
    </xdr:from>
    <xdr:ext cx="65" cy="172227"/>
    <xdr:sp macro="" textlink="">
      <xdr:nvSpPr>
        <xdr:cNvPr id="737" name="TextBox 736"/>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234</xdr:row>
      <xdr:rowOff>0</xdr:rowOff>
    </xdr:from>
    <xdr:ext cx="65" cy="172227"/>
    <xdr:sp macro="" textlink="">
      <xdr:nvSpPr>
        <xdr:cNvPr id="738" name="TextBox 737"/>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234</xdr:row>
      <xdr:rowOff>0</xdr:rowOff>
    </xdr:from>
    <xdr:ext cx="65" cy="172227"/>
    <xdr:sp macro="" textlink="">
      <xdr:nvSpPr>
        <xdr:cNvPr id="739" name="TextBox 738"/>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234</xdr:row>
      <xdr:rowOff>0</xdr:rowOff>
    </xdr:from>
    <xdr:ext cx="65" cy="172227"/>
    <xdr:sp macro="" textlink="">
      <xdr:nvSpPr>
        <xdr:cNvPr id="740" name="TextBox 739"/>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234</xdr:row>
      <xdr:rowOff>0</xdr:rowOff>
    </xdr:from>
    <xdr:ext cx="65" cy="172227"/>
    <xdr:sp macro="" textlink="">
      <xdr:nvSpPr>
        <xdr:cNvPr id="741" name="TextBox 740"/>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234</xdr:row>
      <xdr:rowOff>0</xdr:rowOff>
    </xdr:from>
    <xdr:ext cx="65" cy="172227"/>
    <xdr:sp macro="" textlink="">
      <xdr:nvSpPr>
        <xdr:cNvPr id="742" name="TextBox 741"/>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234</xdr:row>
      <xdr:rowOff>0</xdr:rowOff>
    </xdr:from>
    <xdr:ext cx="65" cy="172227"/>
    <xdr:sp macro="" textlink="">
      <xdr:nvSpPr>
        <xdr:cNvPr id="743" name="TextBox 742"/>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234</xdr:row>
      <xdr:rowOff>0</xdr:rowOff>
    </xdr:from>
    <xdr:ext cx="65" cy="172227"/>
    <xdr:sp macro="" textlink="">
      <xdr:nvSpPr>
        <xdr:cNvPr id="744" name="TextBox 743"/>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234</xdr:row>
      <xdr:rowOff>0</xdr:rowOff>
    </xdr:from>
    <xdr:ext cx="65" cy="172227"/>
    <xdr:sp macro="" textlink="">
      <xdr:nvSpPr>
        <xdr:cNvPr id="745" name="TextBox 744"/>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234</xdr:row>
      <xdr:rowOff>0</xdr:rowOff>
    </xdr:from>
    <xdr:ext cx="65" cy="172227"/>
    <xdr:sp macro="" textlink="">
      <xdr:nvSpPr>
        <xdr:cNvPr id="746" name="TextBox 745"/>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234</xdr:row>
      <xdr:rowOff>0</xdr:rowOff>
    </xdr:from>
    <xdr:ext cx="65" cy="172227"/>
    <xdr:sp macro="" textlink="">
      <xdr:nvSpPr>
        <xdr:cNvPr id="747" name="TextBox 746"/>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234</xdr:row>
      <xdr:rowOff>0</xdr:rowOff>
    </xdr:from>
    <xdr:ext cx="65" cy="172227"/>
    <xdr:sp macro="" textlink="">
      <xdr:nvSpPr>
        <xdr:cNvPr id="748" name="TextBox 747"/>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234</xdr:row>
      <xdr:rowOff>0</xdr:rowOff>
    </xdr:from>
    <xdr:ext cx="65" cy="172227"/>
    <xdr:sp macro="" textlink="">
      <xdr:nvSpPr>
        <xdr:cNvPr id="749" name="TextBox 748"/>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234</xdr:row>
      <xdr:rowOff>0</xdr:rowOff>
    </xdr:from>
    <xdr:ext cx="65" cy="172227"/>
    <xdr:sp macro="" textlink="">
      <xdr:nvSpPr>
        <xdr:cNvPr id="750" name="TextBox 749"/>
        <xdr:cNvSpPr txBox="1"/>
      </xdr:nvSpPr>
      <xdr:spPr>
        <a:xfrm>
          <a:off x="6511925" y="7372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240</xdr:row>
      <xdr:rowOff>0</xdr:rowOff>
    </xdr:from>
    <xdr:ext cx="65" cy="172227"/>
    <xdr:sp macro="" textlink="">
      <xdr:nvSpPr>
        <xdr:cNvPr id="751" name="TextBox 750"/>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240</xdr:row>
      <xdr:rowOff>0</xdr:rowOff>
    </xdr:from>
    <xdr:ext cx="65" cy="172227"/>
    <xdr:sp macro="" textlink="">
      <xdr:nvSpPr>
        <xdr:cNvPr id="752" name="TextBox 751"/>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240</xdr:row>
      <xdr:rowOff>0</xdr:rowOff>
    </xdr:from>
    <xdr:ext cx="65" cy="172227"/>
    <xdr:sp macro="" textlink="">
      <xdr:nvSpPr>
        <xdr:cNvPr id="753" name="TextBox 752"/>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240</xdr:row>
      <xdr:rowOff>0</xdr:rowOff>
    </xdr:from>
    <xdr:ext cx="65" cy="172227"/>
    <xdr:sp macro="" textlink="">
      <xdr:nvSpPr>
        <xdr:cNvPr id="754" name="TextBox 753"/>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240</xdr:row>
      <xdr:rowOff>0</xdr:rowOff>
    </xdr:from>
    <xdr:ext cx="65" cy="172227"/>
    <xdr:sp macro="" textlink="">
      <xdr:nvSpPr>
        <xdr:cNvPr id="755" name="TextBox 754"/>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240</xdr:row>
      <xdr:rowOff>0</xdr:rowOff>
    </xdr:from>
    <xdr:ext cx="65" cy="172227"/>
    <xdr:sp macro="" textlink="">
      <xdr:nvSpPr>
        <xdr:cNvPr id="756" name="TextBox 755"/>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240</xdr:row>
      <xdr:rowOff>0</xdr:rowOff>
    </xdr:from>
    <xdr:ext cx="65" cy="172227"/>
    <xdr:sp macro="" textlink="">
      <xdr:nvSpPr>
        <xdr:cNvPr id="757" name="TextBox 756"/>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240</xdr:row>
      <xdr:rowOff>0</xdr:rowOff>
    </xdr:from>
    <xdr:ext cx="65" cy="172227"/>
    <xdr:sp macro="" textlink="">
      <xdr:nvSpPr>
        <xdr:cNvPr id="758" name="TextBox 757"/>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240</xdr:row>
      <xdr:rowOff>0</xdr:rowOff>
    </xdr:from>
    <xdr:ext cx="65" cy="172227"/>
    <xdr:sp macro="" textlink="">
      <xdr:nvSpPr>
        <xdr:cNvPr id="759" name="TextBox 758"/>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240</xdr:row>
      <xdr:rowOff>0</xdr:rowOff>
    </xdr:from>
    <xdr:ext cx="65" cy="172227"/>
    <xdr:sp macro="" textlink="">
      <xdr:nvSpPr>
        <xdr:cNvPr id="760" name="TextBox 759"/>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240</xdr:row>
      <xdr:rowOff>0</xdr:rowOff>
    </xdr:from>
    <xdr:ext cx="65" cy="172227"/>
    <xdr:sp macro="" textlink="">
      <xdr:nvSpPr>
        <xdr:cNvPr id="761" name="TextBox 760"/>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240</xdr:row>
      <xdr:rowOff>0</xdr:rowOff>
    </xdr:from>
    <xdr:ext cx="65" cy="172227"/>
    <xdr:sp macro="" textlink="">
      <xdr:nvSpPr>
        <xdr:cNvPr id="762" name="TextBox 761"/>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240</xdr:row>
      <xdr:rowOff>0</xdr:rowOff>
    </xdr:from>
    <xdr:ext cx="65" cy="172227"/>
    <xdr:sp macro="" textlink="">
      <xdr:nvSpPr>
        <xdr:cNvPr id="763" name="TextBox 762"/>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240</xdr:row>
      <xdr:rowOff>0</xdr:rowOff>
    </xdr:from>
    <xdr:ext cx="65" cy="172227"/>
    <xdr:sp macro="" textlink="">
      <xdr:nvSpPr>
        <xdr:cNvPr id="764" name="TextBox 763"/>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240</xdr:row>
      <xdr:rowOff>0</xdr:rowOff>
    </xdr:from>
    <xdr:ext cx="65" cy="172227"/>
    <xdr:sp macro="" textlink="">
      <xdr:nvSpPr>
        <xdr:cNvPr id="765" name="TextBox 764"/>
        <xdr:cNvSpPr txBox="1"/>
      </xdr:nvSpPr>
      <xdr:spPr>
        <a:xfrm>
          <a:off x="6511925" y="75956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246</xdr:row>
      <xdr:rowOff>0</xdr:rowOff>
    </xdr:from>
    <xdr:ext cx="65" cy="172227"/>
    <xdr:sp macro="" textlink="">
      <xdr:nvSpPr>
        <xdr:cNvPr id="766" name="TextBox 765"/>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246</xdr:row>
      <xdr:rowOff>0</xdr:rowOff>
    </xdr:from>
    <xdr:ext cx="65" cy="172227"/>
    <xdr:sp macro="" textlink="">
      <xdr:nvSpPr>
        <xdr:cNvPr id="767" name="TextBox 766"/>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246</xdr:row>
      <xdr:rowOff>0</xdr:rowOff>
    </xdr:from>
    <xdr:ext cx="65" cy="172227"/>
    <xdr:sp macro="" textlink="">
      <xdr:nvSpPr>
        <xdr:cNvPr id="768" name="TextBox 767"/>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246</xdr:row>
      <xdr:rowOff>0</xdr:rowOff>
    </xdr:from>
    <xdr:ext cx="65" cy="172227"/>
    <xdr:sp macro="" textlink="">
      <xdr:nvSpPr>
        <xdr:cNvPr id="769" name="TextBox 768"/>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246</xdr:row>
      <xdr:rowOff>0</xdr:rowOff>
    </xdr:from>
    <xdr:ext cx="65" cy="172227"/>
    <xdr:sp macro="" textlink="">
      <xdr:nvSpPr>
        <xdr:cNvPr id="770" name="TextBox 769"/>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246</xdr:row>
      <xdr:rowOff>0</xdr:rowOff>
    </xdr:from>
    <xdr:ext cx="65" cy="172227"/>
    <xdr:sp macro="" textlink="">
      <xdr:nvSpPr>
        <xdr:cNvPr id="771" name="TextBox 770"/>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246</xdr:row>
      <xdr:rowOff>0</xdr:rowOff>
    </xdr:from>
    <xdr:ext cx="65" cy="172227"/>
    <xdr:sp macro="" textlink="">
      <xdr:nvSpPr>
        <xdr:cNvPr id="772" name="TextBox 771"/>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246</xdr:row>
      <xdr:rowOff>0</xdr:rowOff>
    </xdr:from>
    <xdr:ext cx="65" cy="172227"/>
    <xdr:sp macro="" textlink="">
      <xdr:nvSpPr>
        <xdr:cNvPr id="773" name="TextBox 772"/>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246</xdr:row>
      <xdr:rowOff>0</xdr:rowOff>
    </xdr:from>
    <xdr:ext cx="65" cy="172227"/>
    <xdr:sp macro="" textlink="">
      <xdr:nvSpPr>
        <xdr:cNvPr id="774" name="TextBox 773"/>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246</xdr:row>
      <xdr:rowOff>0</xdr:rowOff>
    </xdr:from>
    <xdr:ext cx="65" cy="172227"/>
    <xdr:sp macro="" textlink="">
      <xdr:nvSpPr>
        <xdr:cNvPr id="775" name="TextBox 774"/>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246</xdr:row>
      <xdr:rowOff>0</xdr:rowOff>
    </xdr:from>
    <xdr:ext cx="65" cy="172227"/>
    <xdr:sp macro="" textlink="">
      <xdr:nvSpPr>
        <xdr:cNvPr id="776" name="TextBox 775"/>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246</xdr:row>
      <xdr:rowOff>0</xdr:rowOff>
    </xdr:from>
    <xdr:ext cx="65" cy="172227"/>
    <xdr:sp macro="" textlink="">
      <xdr:nvSpPr>
        <xdr:cNvPr id="777" name="TextBox 776"/>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246</xdr:row>
      <xdr:rowOff>0</xdr:rowOff>
    </xdr:from>
    <xdr:ext cx="65" cy="172227"/>
    <xdr:sp macro="" textlink="">
      <xdr:nvSpPr>
        <xdr:cNvPr id="778" name="TextBox 777"/>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246</xdr:row>
      <xdr:rowOff>0</xdr:rowOff>
    </xdr:from>
    <xdr:ext cx="65" cy="172227"/>
    <xdr:sp macro="" textlink="">
      <xdr:nvSpPr>
        <xdr:cNvPr id="779" name="TextBox 778"/>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246</xdr:row>
      <xdr:rowOff>0</xdr:rowOff>
    </xdr:from>
    <xdr:ext cx="65" cy="172227"/>
    <xdr:sp macro="" textlink="">
      <xdr:nvSpPr>
        <xdr:cNvPr id="780" name="TextBox 779"/>
        <xdr:cNvSpPr txBox="1"/>
      </xdr:nvSpPr>
      <xdr:spPr>
        <a:xfrm>
          <a:off x="6511925" y="7796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252</xdr:row>
      <xdr:rowOff>0</xdr:rowOff>
    </xdr:from>
    <xdr:ext cx="65" cy="172227"/>
    <xdr:sp macro="" textlink="">
      <xdr:nvSpPr>
        <xdr:cNvPr id="796" name="TextBox 795"/>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252</xdr:row>
      <xdr:rowOff>0</xdr:rowOff>
    </xdr:from>
    <xdr:ext cx="65" cy="172227"/>
    <xdr:sp macro="" textlink="">
      <xdr:nvSpPr>
        <xdr:cNvPr id="797" name="TextBox 796"/>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252</xdr:row>
      <xdr:rowOff>0</xdr:rowOff>
    </xdr:from>
    <xdr:ext cx="65" cy="172227"/>
    <xdr:sp macro="" textlink="">
      <xdr:nvSpPr>
        <xdr:cNvPr id="798" name="TextBox 797"/>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252</xdr:row>
      <xdr:rowOff>0</xdr:rowOff>
    </xdr:from>
    <xdr:ext cx="65" cy="172227"/>
    <xdr:sp macro="" textlink="">
      <xdr:nvSpPr>
        <xdr:cNvPr id="799" name="TextBox 798"/>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252</xdr:row>
      <xdr:rowOff>0</xdr:rowOff>
    </xdr:from>
    <xdr:ext cx="65" cy="172227"/>
    <xdr:sp macro="" textlink="">
      <xdr:nvSpPr>
        <xdr:cNvPr id="800" name="TextBox 799"/>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252</xdr:row>
      <xdr:rowOff>0</xdr:rowOff>
    </xdr:from>
    <xdr:ext cx="65" cy="172227"/>
    <xdr:sp macro="" textlink="">
      <xdr:nvSpPr>
        <xdr:cNvPr id="801" name="TextBox 800"/>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252</xdr:row>
      <xdr:rowOff>0</xdr:rowOff>
    </xdr:from>
    <xdr:ext cx="65" cy="172227"/>
    <xdr:sp macro="" textlink="">
      <xdr:nvSpPr>
        <xdr:cNvPr id="802" name="TextBox 801"/>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252</xdr:row>
      <xdr:rowOff>0</xdr:rowOff>
    </xdr:from>
    <xdr:ext cx="65" cy="172227"/>
    <xdr:sp macro="" textlink="">
      <xdr:nvSpPr>
        <xdr:cNvPr id="803" name="TextBox 802"/>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252</xdr:row>
      <xdr:rowOff>0</xdr:rowOff>
    </xdr:from>
    <xdr:ext cx="65" cy="172227"/>
    <xdr:sp macro="" textlink="">
      <xdr:nvSpPr>
        <xdr:cNvPr id="804" name="TextBox 803"/>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252</xdr:row>
      <xdr:rowOff>0</xdr:rowOff>
    </xdr:from>
    <xdr:ext cx="65" cy="172227"/>
    <xdr:sp macro="" textlink="">
      <xdr:nvSpPr>
        <xdr:cNvPr id="805" name="TextBox 804"/>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252</xdr:row>
      <xdr:rowOff>0</xdr:rowOff>
    </xdr:from>
    <xdr:ext cx="65" cy="172227"/>
    <xdr:sp macro="" textlink="">
      <xdr:nvSpPr>
        <xdr:cNvPr id="806" name="TextBox 805"/>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252</xdr:row>
      <xdr:rowOff>0</xdr:rowOff>
    </xdr:from>
    <xdr:ext cx="65" cy="172227"/>
    <xdr:sp macro="" textlink="">
      <xdr:nvSpPr>
        <xdr:cNvPr id="807" name="TextBox 806"/>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252</xdr:row>
      <xdr:rowOff>0</xdr:rowOff>
    </xdr:from>
    <xdr:ext cx="65" cy="172227"/>
    <xdr:sp macro="" textlink="">
      <xdr:nvSpPr>
        <xdr:cNvPr id="808" name="TextBox 807"/>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252</xdr:row>
      <xdr:rowOff>0</xdr:rowOff>
    </xdr:from>
    <xdr:ext cx="65" cy="172227"/>
    <xdr:sp macro="" textlink="">
      <xdr:nvSpPr>
        <xdr:cNvPr id="809" name="TextBox 808"/>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252</xdr:row>
      <xdr:rowOff>0</xdr:rowOff>
    </xdr:from>
    <xdr:ext cx="65" cy="172227"/>
    <xdr:sp macro="" textlink="">
      <xdr:nvSpPr>
        <xdr:cNvPr id="810" name="TextBox 809"/>
        <xdr:cNvSpPr txBox="1"/>
      </xdr:nvSpPr>
      <xdr:spPr>
        <a:xfrm>
          <a:off x="6511925" y="8023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258</xdr:row>
      <xdr:rowOff>0</xdr:rowOff>
    </xdr:from>
    <xdr:ext cx="65" cy="172227"/>
    <xdr:sp macro="" textlink="">
      <xdr:nvSpPr>
        <xdr:cNvPr id="826" name="TextBox 825"/>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258</xdr:row>
      <xdr:rowOff>0</xdr:rowOff>
    </xdr:from>
    <xdr:ext cx="65" cy="172227"/>
    <xdr:sp macro="" textlink="">
      <xdr:nvSpPr>
        <xdr:cNvPr id="827" name="TextBox 826"/>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258</xdr:row>
      <xdr:rowOff>0</xdr:rowOff>
    </xdr:from>
    <xdr:ext cx="65" cy="172227"/>
    <xdr:sp macro="" textlink="">
      <xdr:nvSpPr>
        <xdr:cNvPr id="828" name="TextBox 827"/>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258</xdr:row>
      <xdr:rowOff>0</xdr:rowOff>
    </xdr:from>
    <xdr:ext cx="65" cy="172227"/>
    <xdr:sp macro="" textlink="">
      <xdr:nvSpPr>
        <xdr:cNvPr id="829" name="TextBox 828"/>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258</xdr:row>
      <xdr:rowOff>0</xdr:rowOff>
    </xdr:from>
    <xdr:ext cx="65" cy="172227"/>
    <xdr:sp macro="" textlink="">
      <xdr:nvSpPr>
        <xdr:cNvPr id="830" name="TextBox 829"/>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258</xdr:row>
      <xdr:rowOff>0</xdr:rowOff>
    </xdr:from>
    <xdr:ext cx="65" cy="172227"/>
    <xdr:sp macro="" textlink="">
      <xdr:nvSpPr>
        <xdr:cNvPr id="831" name="TextBox 830"/>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258</xdr:row>
      <xdr:rowOff>0</xdr:rowOff>
    </xdr:from>
    <xdr:ext cx="65" cy="172227"/>
    <xdr:sp macro="" textlink="">
      <xdr:nvSpPr>
        <xdr:cNvPr id="832" name="TextBox 831"/>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258</xdr:row>
      <xdr:rowOff>0</xdr:rowOff>
    </xdr:from>
    <xdr:ext cx="65" cy="172227"/>
    <xdr:sp macro="" textlink="">
      <xdr:nvSpPr>
        <xdr:cNvPr id="833" name="TextBox 832"/>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258</xdr:row>
      <xdr:rowOff>0</xdr:rowOff>
    </xdr:from>
    <xdr:ext cx="65" cy="172227"/>
    <xdr:sp macro="" textlink="">
      <xdr:nvSpPr>
        <xdr:cNvPr id="834" name="TextBox 833"/>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258</xdr:row>
      <xdr:rowOff>0</xdr:rowOff>
    </xdr:from>
    <xdr:ext cx="65" cy="172227"/>
    <xdr:sp macro="" textlink="">
      <xdr:nvSpPr>
        <xdr:cNvPr id="835" name="TextBox 834"/>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258</xdr:row>
      <xdr:rowOff>0</xdr:rowOff>
    </xdr:from>
    <xdr:ext cx="65" cy="172227"/>
    <xdr:sp macro="" textlink="">
      <xdr:nvSpPr>
        <xdr:cNvPr id="836" name="TextBox 835"/>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258</xdr:row>
      <xdr:rowOff>0</xdr:rowOff>
    </xdr:from>
    <xdr:ext cx="65" cy="172227"/>
    <xdr:sp macro="" textlink="">
      <xdr:nvSpPr>
        <xdr:cNvPr id="837" name="TextBox 836"/>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258</xdr:row>
      <xdr:rowOff>0</xdr:rowOff>
    </xdr:from>
    <xdr:ext cx="65" cy="172227"/>
    <xdr:sp macro="" textlink="">
      <xdr:nvSpPr>
        <xdr:cNvPr id="838" name="TextBox 837"/>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258</xdr:row>
      <xdr:rowOff>0</xdr:rowOff>
    </xdr:from>
    <xdr:ext cx="65" cy="172227"/>
    <xdr:sp macro="" textlink="">
      <xdr:nvSpPr>
        <xdr:cNvPr id="839" name="TextBox 838"/>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258</xdr:row>
      <xdr:rowOff>0</xdr:rowOff>
    </xdr:from>
    <xdr:ext cx="65" cy="172227"/>
    <xdr:sp macro="" textlink="">
      <xdr:nvSpPr>
        <xdr:cNvPr id="840" name="TextBox 839"/>
        <xdr:cNvSpPr txBox="1"/>
      </xdr:nvSpPr>
      <xdr:spPr>
        <a:xfrm>
          <a:off x="6511925" y="8245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264</xdr:row>
      <xdr:rowOff>0</xdr:rowOff>
    </xdr:from>
    <xdr:ext cx="65" cy="172227"/>
    <xdr:sp macro="" textlink="">
      <xdr:nvSpPr>
        <xdr:cNvPr id="841" name="TextBox 840"/>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264</xdr:row>
      <xdr:rowOff>0</xdr:rowOff>
    </xdr:from>
    <xdr:ext cx="65" cy="172227"/>
    <xdr:sp macro="" textlink="">
      <xdr:nvSpPr>
        <xdr:cNvPr id="842" name="TextBox 841"/>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264</xdr:row>
      <xdr:rowOff>0</xdr:rowOff>
    </xdr:from>
    <xdr:ext cx="65" cy="172227"/>
    <xdr:sp macro="" textlink="">
      <xdr:nvSpPr>
        <xdr:cNvPr id="843" name="TextBox 842"/>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264</xdr:row>
      <xdr:rowOff>0</xdr:rowOff>
    </xdr:from>
    <xdr:ext cx="65" cy="172227"/>
    <xdr:sp macro="" textlink="">
      <xdr:nvSpPr>
        <xdr:cNvPr id="844" name="TextBox 843"/>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264</xdr:row>
      <xdr:rowOff>0</xdr:rowOff>
    </xdr:from>
    <xdr:ext cx="65" cy="172227"/>
    <xdr:sp macro="" textlink="">
      <xdr:nvSpPr>
        <xdr:cNvPr id="845" name="TextBox 844"/>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264</xdr:row>
      <xdr:rowOff>0</xdr:rowOff>
    </xdr:from>
    <xdr:ext cx="65" cy="172227"/>
    <xdr:sp macro="" textlink="">
      <xdr:nvSpPr>
        <xdr:cNvPr id="846" name="TextBox 845"/>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264</xdr:row>
      <xdr:rowOff>0</xdr:rowOff>
    </xdr:from>
    <xdr:ext cx="65" cy="172227"/>
    <xdr:sp macro="" textlink="">
      <xdr:nvSpPr>
        <xdr:cNvPr id="847" name="TextBox 846"/>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264</xdr:row>
      <xdr:rowOff>0</xdr:rowOff>
    </xdr:from>
    <xdr:ext cx="65" cy="172227"/>
    <xdr:sp macro="" textlink="">
      <xdr:nvSpPr>
        <xdr:cNvPr id="848" name="TextBox 847"/>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264</xdr:row>
      <xdr:rowOff>0</xdr:rowOff>
    </xdr:from>
    <xdr:ext cx="65" cy="172227"/>
    <xdr:sp macro="" textlink="">
      <xdr:nvSpPr>
        <xdr:cNvPr id="849" name="TextBox 848"/>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264</xdr:row>
      <xdr:rowOff>0</xdr:rowOff>
    </xdr:from>
    <xdr:ext cx="65" cy="172227"/>
    <xdr:sp macro="" textlink="">
      <xdr:nvSpPr>
        <xdr:cNvPr id="850" name="TextBox 849"/>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264</xdr:row>
      <xdr:rowOff>0</xdr:rowOff>
    </xdr:from>
    <xdr:ext cx="65" cy="172227"/>
    <xdr:sp macro="" textlink="">
      <xdr:nvSpPr>
        <xdr:cNvPr id="851" name="TextBox 850"/>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264</xdr:row>
      <xdr:rowOff>0</xdr:rowOff>
    </xdr:from>
    <xdr:ext cx="65" cy="172227"/>
    <xdr:sp macro="" textlink="">
      <xdr:nvSpPr>
        <xdr:cNvPr id="852" name="TextBox 851"/>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264</xdr:row>
      <xdr:rowOff>0</xdr:rowOff>
    </xdr:from>
    <xdr:ext cx="65" cy="172227"/>
    <xdr:sp macro="" textlink="">
      <xdr:nvSpPr>
        <xdr:cNvPr id="853" name="TextBox 852"/>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264</xdr:row>
      <xdr:rowOff>0</xdr:rowOff>
    </xdr:from>
    <xdr:ext cx="65" cy="172227"/>
    <xdr:sp macro="" textlink="">
      <xdr:nvSpPr>
        <xdr:cNvPr id="854" name="TextBox 853"/>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264</xdr:row>
      <xdr:rowOff>0</xdr:rowOff>
    </xdr:from>
    <xdr:ext cx="65" cy="172227"/>
    <xdr:sp macro="" textlink="">
      <xdr:nvSpPr>
        <xdr:cNvPr id="855" name="TextBox 854"/>
        <xdr:cNvSpPr txBox="1"/>
      </xdr:nvSpPr>
      <xdr:spPr>
        <a:xfrm>
          <a:off x="6511925" y="84063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270</xdr:row>
      <xdr:rowOff>0</xdr:rowOff>
    </xdr:from>
    <xdr:ext cx="65" cy="172227"/>
    <xdr:sp macro="" textlink="">
      <xdr:nvSpPr>
        <xdr:cNvPr id="856" name="TextBox 855"/>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270</xdr:row>
      <xdr:rowOff>0</xdr:rowOff>
    </xdr:from>
    <xdr:ext cx="65" cy="172227"/>
    <xdr:sp macro="" textlink="">
      <xdr:nvSpPr>
        <xdr:cNvPr id="857" name="TextBox 856"/>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270</xdr:row>
      <xdr:rowOff>0</xdr:rowOff>
    </xdr:from>
    <xdr:ext cx="65" cy="172227"/>
    <xdr:sp macro="" textlink="">
      <xdr:nvSpPr>
        <xdr:cNvPr id="858" name="TextBox 857"/>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270</xdr:row>
      <xdr:rowOff>0</xdr:rowOff>
    </xdr:from>
    <xdr:ext cx="65" cy="172227"/>
    <xdr:sp macro="" textlink="">
      <xdr:nvSpPr>
        <xdr:cNvPr id="859" name="TextBox 858"/>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270</xdr:row>
      <xdr:rowOff>0</xdr:rowOff>
    </xdr:from>
    <xdr:ext cx="65" cy="172227"/>
    <xdr:sp macro="" textlink="">
      <xdr:nvSpPr>
        <xdr:cNvPr id="860" name="TextBox 859"/>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270</xdr:row>
      <xdr:rowOff>0</xdr:rowOff>
    </xdr:from>
    <xdr:ext cx="65" cy="172227"/>
    <xdr:sp macro="" textlink="">
      <xdr:nvSpPr>
        <xdr:cNvPr id="861" name="TextBox 860"/>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270</xdr:row>
      <xdr:rowOff>0</xdr:rowOff>
    </xdr:from>
    <xdr:ext cx="65" cy="172227"/>
    <xdr:sp macro="" textlink="">
      <xdr:nvSpPr>
        <xdr:cNvPr id="862" name="TextBox 861"/>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270</xdr:row>
      <xdr:rowOff>0</xdr:rowOff>
    </xdr:from>
    <xdr:ext cx="65" cy="172227"/>
    <xdr:sp macro="" textlink="">
      <xdr:nvSpPr>
        <xdr:cNvPr id="863" name="TextBox 862"/>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270</xdr:row>
      <xdr:rowOff>0</xdr:rowOff>
    </xdr:from>
    <xdr:ext cx="65" cy="172227"/>
    <xdr:sp macro="" textlink="">
      <xdr:nvSpPr>
        <xdr:cNvPr id="864" name="TextBox 863"/>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270</xdr:row>
      <xdr:rowOff>0</xdr:rowOff>
    </xdr:from>
    <xdr:ext cx="65" cy="172227"/>
    <xdr:sp macro="" textlink="">
      <xdr:nvSpPr>
        <xdr:cNvPr id="865" name="TextBox 864"/>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270</xdr:row>
      <xdr:rowOff>0</xdr:rowOff>
    </xdr:from>
    <xdr:ext cx="65" cy="172227"/>
    <xdr:sp macro="" textlink="">
      <xdr:nvSpPr>
        <xdr:cNvPr id="866" name="TextBox 865"/>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270</xdr:row>
      <xdr:rowOff>0</xdr:rowOff>
    </xdr:from>
    <xdr:ext cx="65" cy="172227"/>
    <xdr:sp macro="" textlink="">
      <xdr:nvSpPr>
        <xdr:cNvPr id="867" name="TextBox 866"/>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270</xdr:row>
      <xdr:rowOff>0</xdr:rowOff>
    </xdr:from>
    <xdr:ext cx="65" cy="172227"/>
    <xdr:sp macro="" textlink="">
      <xdr:nvSpPr>
        <xdr:cNvPr id="868" name="TextBox 867"/>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270</xdr:row>
      <xdr:rowOff>0</xdr:rowOff>
    </xdr:from>
    <xdr:ext cx="65" cy="172227"/>
    <xdr:sp macro="" textlink="">
      <xdr:nvSpPr>
        <xdr:cNvPr id="869" name="TextBox 868"/>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270</xdr:row>
      <xdr:rowOff>0</xdr:rowOff>
    </xdr:from>
    <xdr:ext cx="65" cy="172227"/>
    <xdr:sp macro="" textlink="">
      <xdr:nvSpPr>
        <xdr:cNvPr id="870" name="TextBox 869"/>
        <xdr:cNvSpPr txBox="1"/>
      </xdr:nvSpPr>
      <xdr:spPr>
        <a:xfrm>
          <a:off x="6511925" y="85672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276</xdr:row>
      <xdr:rowOff>0</xdr:rowOff>
    </xdr:from>
    <xdr:ext cx="65" cy="172227"/>
    <xdr:sp macro="" textlink="">
      <xdr:nvSpPr>
        <xdr:cNvPr id="871" name="TextBox 870"/>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276</xdr:row>
      <xdr:rowOff>0</xdr:rowOff>
    </xdr:from>
    <xdr:ext cx="65" cy="172227"/>
    <xdr:sp macro="" textlink="">
      <xdr:nvSpPr>
        <xdr:cNvPr id="872" name="TextBox 871"/>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276</xdr:row>
      <xdr:rowOff>0</xdr:rowOff>
    </xdr:from>
    <xdr:ext cx="65" cy="172227"/>
    <xdr:sp macro="" textlink="">
      <xdr:nvSpPr>
        <xdr:cNvPr id="873" name="TextBox 872"/>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276</xdr:row>
      <xdr:rowOff>0</xdr:rowOff>
    </xdr:from>
    <xdr:ext cx="65" cy="172227"/>
    <xdr:sp macro="" textlink="">
      <xdr:nvSpPr>
        <xdr:cNvPr id="874" name="TextBox 873"/>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276</xdr:row>
      <xdr:rowOff>0</xdr:rowOff>
    </xdr:from>
    <xdr:ext cx="65" cy="172227"/>
    <xdr:sp macro="" textlink="">
      <xdr:nvSpPr>
        <xdr:cNvPr id="875" name="TextBox 874"/>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276</xdr:row>
      <xdr:rowOff>0</xdr:rowOff>
    </xdr:from>
    <xdr:ext cx="65" cy="172227"/>
    <xdr:sp macro="" textlink="">
      <xdr:nvSpPr>
        <xdr:cNvPr id="876" name="TextBox 875"/>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276</xdr:row>
      <xdr:rowOff>0</xdr:rowOff>
    </xdr:from>
    <xdr:ext cx="65" cy="172227"/>
    <xdr:sp macro="" textlink="">
      <xdr:nvSpPr>
        <xdr:cNvPr id="877" name="TextBox 876"/>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276</xdr:row>
      <xdr:rowOff>0</xdr:rowOff>
    </xdr:from>
    <xdr:ext cx="65" cy="172227"/>
    <xdr:sp macro="" textlink="">
      <xdr:nvSpPr>
        <xdr:cNvPr id="878" name="TextBox 877"/>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276</xdr:row>
      <xdr:rowOff>0</xdr:rowOff>
    </xdr:from>
    <xdr:ext cx="65" cy="172227"/>
    <xdr:sp macro="" textlink="">
      <xdr:nvSpPr>
        <xdr:cNvPr id="879" name="TextBox 878"/>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276</xdr:row>
      <xdr:rowOff>0</xdr:rowOff>
    </xdr:from>
    <xdr:ext cx="65" cy="172227"/>
    <xdr:sp macro="" textlink="">
      <xdr:nvSpPr>
        <xdr:cNvPr id="880" name="TextBox 879"/>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276</xdr:row>
      <xdr:rowOff>0</xdr:rowOff>
    </xdr:from>
    <xdr:ext cx="65" cy="172227"/>
    <xdr:sp macro="" textlink="">
      <xdr:nvSpPr>
        <xdr:cNvPr id="881" name="TextBox 880"/>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276</xdr:row>
      <xdr:rowOff>0</xdr:rowOff>
    </xdr:from>
    <xdr:ext cx="65" cy="172227"/>
    <xdr:sp macro="" textlink="">
      <xdr:nvSpPr>
        <xdr:cNvPr id="882" name="TextBox 881"/>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276</xdr:row>
      <xdr:rowOff>0</xdr:rowOff>
    </xdr:from>
    <xdr:ext cx="65" cy="172227"/>
    <xdr:sp macro="" textlink="">
      <xdr:nvSpPr>
        <xdr:cNvPr id="883" name="TextBox 882"/>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276</xdr:row>
      <xdr:rowOff>0</xdr:rowOff>
    </xdr:from>
    <xdr:ext cx="65" cy="172227"/>
    <xdr:sp macro="" textlink="">
      <xdr:nvSpPr>
        <xdr:cNvPr id="884" name="TextBox 883"/>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276</xdr:row>
      <xdr:rowOff>0</xdr:rowOff>
    </xdr:from>
    <xdr:ext cx="65" cy="172227"/>
    <xdr:sp macro="" textlink="">
      <xdr:nvSpPr>
        <xdr:cNvPr id="885" name="TextBox 884"/>
        <xdr:cNvSpPr txBox="1"/>
      </xdr:nvSpPr>
      <xdr:spPr>
        <a:xfrm>
          <a:off x="6511925" y="8727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282</xdr:row>
      <xdr:rowOff>0</xdr:rowOff>
    </xdr:from>
    <xdr:ext cx="65" cy="172227"/>
    <xdr:sp macro="" textlink="">
      <xdr:nvSpPr>
        <xdr:cNvPr id="886" name="TextBox 885"/>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282</xdr:row>
      <xdr:rowOff>0</xdr:rowOff>
    </xdr:from>
    <xdr:ext cx="65" cy="172227"/>
    <xdr:sp macro="" textlink="">
      <xdr:nvSpPr>
        <xdr:cNvPr id="887" name="TextBox 886"/>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282</xdr:row>
      <xdr:rowOff>0</xdr:rowOff>
    </xdr:from>
    <xdr:ext cx="65" cy="172227"/>
    <xdr:sp macro="" textlink="">
      <xdr:nvSpPr>
        <xdr:cNvPr id="888" name="TextBox 887"/>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282</xdr:row>
      <xdr:rowOff>0</xdr:rowOff>
    </xdr:from>
    <xdr:ext cx="65" cy="172227"/>
    <xdr:sp macro="" textlink="">
      <xdr:nvSpPr>
        <xdr:cNvPr id="889" name="TextBox 888"/>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282</xdr:row>
      <xdr:rowOff>0</xdr:rowOff>
    </xdr:from>
    <xdr:ext cx="65" cy="172227"/>
    <xdr:sp macro="" textlink="">
      <xdr:nvSpPr>
        <xdr:cNvPr id="890" name="TextBox 889"/>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282</xdr:row>
      <xdr:rowOff>0</xdr:rowOff>
    </xdr:from>
    <xdr:ext cx="65" cy="172227"/>
    <xdr:sp macro="" textlink="">
      <xdr:nvSpPr>
        <xdr:cNvPr id="891" name="TextBox 890"/>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282</xdr:row>
      <xdr:rowOff>0</xdr:rowOff>
    </xdr:from>
    <xdr:ext cx="65" cy="172227"/>
    <xdr:sp macro="" textlink="">
      <xdr:nvSpPr>
        <xdr:cNvPr id="892" name="TextBox 891"/>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282</xdr:row>
      <xdr:rowOff>0</xdr:rowOff>
    </xdr:from>
    <xdr:ext cx="65" cy="172227"/>
    <xdr:sp macro="" textlink="">
      <xdr:nvSpPr>
        <xdr:cNvPr id="893" name="TextBox 892"/>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282</xdr:row>
      <xdr:rowOff>0</xdr:rowOff>
    </xdr:from>
    <xdr:ext cx="65" cy="172227"/>
    <xdr:sp macro="" textlink="">
      <xdr:nvSpPr>
        <xdr:cNvPr id="894" name="TextBox 893"/>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282</xdr:row>
      <xdr:rowOff>0</xdr:rowOff>
    </xdr:from>
    <xdr:ext cx="65" cy="172227"/>
    <xdr:sp macro="" textlink="">
      <xdr:nvSpPr>
        <xdr:cNvPr id="895" name="TextBox 894"/>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282</xdr:row>
      <xdr:rowOff>0</xdr:rowOff>
    </xdr:from>
    <xdr:ext cx="65" cy="172227"/>
    <xdr:sp macro="" textlink="">
      <xdr:nvSpPr>
        <xdr:cNvPr id="896" name="TextBox 895"/>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282</xdr:row>
      <xdr:rowOff>0</xdr:rowOff>
    </xdr:from>
    <xdr:ext cx="65" cy="172227"/>
    <xdr:sp macro="" textlink="">
      <xdr:nvSpPr>
        <xdr:cNvPr id="897" name="TextBox 896"/>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282</xdr:row>
      <xdr:rowOff>0</xdr:rowOff>
    </xdr:from>
    <xdr:ext cx="65" cy="172227"/>
    <xdr:sp macro="" textlink="">
      <xdr:nvSpPr>
        <xdr:cNvPr id="898" name="TextBox 897"/>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282</xdr:row>
      <xdr:rowOff>0</xdr:rowOff>
    </xdr:from>
    <xdr:ext cx="65" cy="172227"/>
    <xdr:sp macro="" textlink="">
      <xdr:nvSpPr>
        <xdr:cNvPr id="899" name="TextBox 898"/>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282</xdr:row>
      <xdr:rowOff>0</xdr:rowOff>
    </xdr:from>
    <xdr:ext cx="65" cy="172227"/>
    <xdr:sp macro="" textlink="">
      <xdr:nvSpPr>
        <xdr:cNvPr id="900" name="TextBox 899"/>
        <xdr:cNvSpPr txBox="1"/>
      </xdr:nvSpPr>
      <xdr:spPr>
        <a:xfrm>
          <a:off x="6511925" y="89302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288</xdr:row>
      <xdr:rowOff>0</xdr:rowOff>
    </xdr:from>
    <xdr:ext cx="65" cy="172227"/>
    <xdr:sp macro="" textlink="">
      <xdr:nvSpPr>
        <xdr:cNvPr id="901" name="TextBox 900"/>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288</xdr:row>
      <xdr:rowOff>0</xdr:rowOff>
    </xdr:from>
    <xdr:ext cx="65" cy="172227"/>
    <xdr:sp macro="" textlink="">
      <xdr:nvSpPr>
        <xdr:cNvPr id="902" name="TextBox 901"/>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288</xdr:row>
      <xdr:rowOff>0</xdr:rowOff>
    </xdr:from>
    <xdr:ext cx="65" cy="172227"/>
    <xdr:sp macro="" textlink="">
      <xdr:nvSpPr>
        <xdr:cNvPr id="903" name="TextBox 902"/>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288</xdr:row>
      <xdr:rowOff>0</xdr:rowOff>
    </xdr:from>
    <xdr:ext cx="65" cy="172227"/>
    <xdr:sp macro="" textlink="">
      <xdr:nvSpPr>
        <xdr:cNvPr id="904" name="TextBox 903"/>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288</xdr:row>
      <xdr:rowOff>0</xdr:rowOff>
    </xdr:from>
    <xdr:ext cx="65" cy="172227"/>
    <xdr:sp macro="" textlink="">
      <xdr:nvSpPr>
        <xdr:cNvPr id="905" name="TextBox 904"/>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288</xdr:row>
      <xdr:rowOff>0</xdr:rowOff>
    </xdr:from>
    <xdr:ext cx="65" cy="172227"/>
    <xdr:sp macro="" textlink="">
      <xdr:nvSpPr>
        <xdr:cNvPr id="906" name="TextBox 905"/>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288</xdr:row>
      <xdr:rowOff>0</xdr:rowOff>
    </xdr:from>
    <xdr:ext cx="65" cy="172227"/>
    <xdr:sp macro="" textlink="">
      <xdr:nvSpPr>
        <xdr:cNvPr id="907" name="TextBox 906"/>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288</xdr:row>
      <xdr:rowOff>0</xdr:rowOff>
    </xdr:from>
    <xdr:ext cx="65" cy="172227"/>
    <xdr:sp macro="" textlink="">
      <xdr:nvSpPr>
        <xdr:cNvPr id="908" name="TextBox 907"/>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288</xdr:row>
      <xdr:rowOff>0</xdr:rowOff>
    </xdr:from>
    <xdr:ext cx="65" cy="172227"/>
    <xdr:sp macro="" textlink="">
      <xdr:nvSpPr>
        <xdr:cNvPr id="909" name="TextBox 908"/>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288</xdr:row>
      <xdr:rowOff>0</xdr:rowOff>
    </xdr:from>
    <xdr:ext cx="65" cy="172227"/>
    <xdr:sp macro="" textlink="">
      <xdr:nvSpPr>
        <xdr:cNvPr id="910" name="TextBox 909"/>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288</xdr:row>
      <xdr:rowOff>0</xdr:rowOff>
    </xdr:from>
    <xdr:ext cx="65" cy="172227"/>
    <xdr:sp macro="" textlink="">
      <xdr:nvSpPr>
        <xdr:cNvPr id="911" name="TextBox 910"/>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288</xdr:row>
      <xdr:rowOff>0</xdr:rowOff>
    </xdr:from>
    <xdr:ext cx="65" cy="172227"/>
    <xdr:sp macro="" textlink="">
      <xdr:nvSpPr>
        <xdr:cNvPr id="912" name="TextBox 911"/>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288</xdr:row>
      <xdr:rowOff>0</xdr:rowOff>
    </xdr:from>
    <xdr:ext cx="65" cy="172227"/>
    <xdr:sp macro="" textlink="">
      <xdr:nvSpPr>
        <xdr:cNvPr id="913" name="TextBox 912"/>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288</xdr:row>
      <xdr:rowOff>0</xdr:rowOff>
    </xdr:from>
    <xdr:ext cx="65" cy="172227"/>
    <xdr:sp macro="" textlink="">
      <xdr:nvSpPr>
        <xdr:cNvPr id="914" name="TextBox 913"/>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288</xdr:row>
      <xdr:rowOff>0</xdr:rowOff>
    </xdr:from>
    <xdr:ext cx="65" cy="172227"/>
    <xdr:sp macro="" textlink="">
      <xdr:nvSpPr>
        <xdr:cNvPr id="915" name="TextBox 914"/>
        <xdr:cNvSpPr txBox="1"/>
      </xdr:nvSpPr>
      <xdr:spPr>
        <a:xfrm>
          <a:off x="6511925" y="909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294</xdr:row>
      <xdr:rowOff>0</xdr:rowOff>
    </xdr:from>
    <xdr:ext cx="65" cy="172227"/>
    <xdr:sp macro="" textlink="">
      <xdr:nvSpPr>
        <xdr:cNvPr id="916" name="TextBox 915"/>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294</xdr:row>
      <xdr:rowOff>0</xdr:rowOff>
    </xdr:from>
    <xdr:ext cx="65" cy="172227"/>
    <xdr:sp macro="" textlink="">
      <xdr:nvSpPr>
        <xdr:cNvPr id="917" name="TextBox 916"/>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294</xdr:row>
      <xdr:rowOff>0</xdr:rowOff>
    </xdr:from>
    <xdr:ext cx="65" cy="172227"/>
    <xdr:sp macro="" textlink="">
      <xdr:nvSpPr>
        <xdr:cNvPr id="918" name="TextBox 917"/>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294</xdr:row>
      <xdr:rowOff>0</xdr:rowOff>
    </xdr:from>
    <xdr:ext cx="65" cy="172227"/>
    <xdr:sp macro="" textlink="">
      <xdr:nvSpPr>
        <xdr:cNvPr id="919" name="TextBox 918"/>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294</xdr:row>
      <xdr:rowOff>0</xdr:rowOff>
    </xdr:from>
    <xdr:ext cx="65" cy="172227"/>
    <xdr:sp macro="" textlink="">
      <xdr:nvSpPr>
        <xdr:cNvPr id="920" name="TextBox 919"/>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294</xdr:row>
      <xdr:rowOff>0</xdr:rowOff>
    </xdr:from>
    <xdr:ext cx="65" cy="172227"/>
    <xdr:sp macro="" textlink="">
      <xdr:nvSpPr>
        <xdr:cNvPr id="921" name="TextBox 920"/>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294</xdr:row>
      <xdr:rowOff>0</xdr:rowOff>
    </xdr:from>
    <xdr:ext cx="65" cy="172227"/>
    <xdr:sp macro="" textlink="">
      <xdr:nvSpPr>
        <xdr:cNvPr id="922" name="TextBox 921"/>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294</xdr:row>
      <xdr:rowOff>0</xdr:rowOff>
    </xdr:from>
    <xdr:ext cx="65" cy="172227"/>
    <xdr:sp macro="" textlink="">
      <xdr:nvSpPr>
        <xdr:cNvPr id="923" name="TextBox 922"/>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294</xdr:row>
      <xdr:rowOff>0</xdr:rowOff>
    </xdr:from>
    <xdr:ext cx="65" cy="172227"/>
    <xdr:sp macro="" textlink="">
      <xdr:nvSpPr>
        <xdr:cNvPr id="924" name="TextBox 923"/>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294</xdr:row>
      <xdr:rowOff>0</xdr:rowOff>
    </xdr:from>
    <xdr:ext cx="65" cy="172227"/>
    <xdr:sp macro="" textlink="">
      <xdr:nvSpPr>
        <xdr:cNvPr id="925" name="TextBox 924"/>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294</xdr:row>
      <xdr:rowOff>0</xdr:rowOff>
    </xdr:from>
    <xdr:ext cx="65" cy="172227"/>
    <xdr:sp macro="" textlink="">
      <xdr:nvSpPr>
        <xdr:cNvPr id="926" name="TextBox 925"/>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294</xdr:row>
      <xdr:rowOff>0</xdr:rowOff>
    </xdr:from>
    <xdr:ext cx="65" cy="172227"/>
    <xdr:sp macro="" textlink="">
      <xdr:nvSpPr>
        <xdr:cNvPr id="927" name="TextBox 926"/>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294</xdr:row>
      <xdr:rowOff>0</xdr:rowOff>
    </xdr:from>
    <xdr:ext cx="65" cy="172227"/>
    <xdr:sp macro="" textlink="">
      <xdr:nvSpPr>
        <xdr:cNvPr id="928" name="TextBox 927"/>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294</xdr:row>
      <xdr:rowOff>0</xdr:rowOff>
    </xdr:from>
    <xdr:ext cx="65" cy="172227"/>
    <xdr:sp macro="" textlink="">
      <xdr:nvSpPr>
        <xdr:cNvPr id="929" name="TextBox 928"/>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294</xdr:row>
      <xdr:rowOff>0</xdr:rowOff>
    </xdr:from>
    <xdr:ext cx="65" cy="172227"/>
    <xdr:sp macro="" textlink="">
      <xdr:nvSpPr>
        <xdr:cNvPr id="930" name="TextBox 929"/>
        <xdr:cNvSpPr txBox="1"/>
      </xdr:nvSpPr>
      <xdr:spPr>
        <a:xfrm>
          <a:off x="6511925" y="9251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300</xdr:row>
      <xdr:rowOff>0</xdr:rowOff>
    </xdr:from>
    <xdr:ext cx="65" cy="172227"/>
    <xdr:sp macro="" textlink="">
      <xdr:nvSpPr>
        <xdr:cNvPr id="931" name="TextBox 930"/>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300</xdr:row>
      <xdr:rowOff>0</xdr:rowOff>
    </xdr:from>
    <xdr:ext cx="65" cy="172227"/>
    <xdr:sp macro="" textlink="">
      <xdr:nvSpPr>
        <xdr:cNvPr id="932" name="TextBox 931"/>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300</xdr:row>
      <xdr:rowOff>0</xdr:rowOff>
    </xdr:from>
    <xdr:ext cx="65" cy="172227"/>
    <xdr:sp macro="" textlink="">
      <xdr:nvSpPr>
        <xdr:cNvPr id="933" name="TextBox 932"/>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300</xdr:row>
      <xdr:rowOff>0</xdr:rowOff>
    </xdr:from>
    <xdr:ext cx="65" cy="172227"/>
    <xdr:sp macro="" textlink="">
      <xdr:nvSpPr>
        <xdr:cNvPr id="934" name="TextBox 933"/>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300</xdr:row>
      <xdr:rowOff>0</xdr:rowOff>
    </xdr:from>
    <xdr:ext cx="65" cy="172227"/>
    <xdr:sp macro="" textlink="">
      <xdr:nvSpPr>
        <xdr:cNvPr id="935" name="TextBox 934"/>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300</xdr:row>
      <xdr:rowOff>0</xdr:rowOff>
    </xdr:from>
    <xdr:ext cx="65" cy="172227"/>
    <xdr:sp macro="" textlink="">
      <xdr:nvSpPr>
        <xdr:cNvPr id="936" name="TextBox 935"/>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300</xdr:row>
      <xdr:rowOff>0</xdr:rowOff>
    </xdr:from>
    <xdr:ext cx="65" cy="172227"/>
    <xdr:sp macro="" textlink="">
      <xdr:nvSpPr>
        <xdr:cNvPr id="937" name="TextBox 936"/>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300</xdr:row>
      <xdr:rowOff>0</xdr:rowOff>
    </xdr:from>
    <xdr:ext cx="65" cy="172227"/>
    <xdr:sp macro="" textlink="">
      <xdr:nvSpPr>
        <xdr:cNvPr id="938" name="TextBox 937"/>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300</xdr:row>
      <xdr:rowOff>0</xdr:rowOff>
    </xdr:from>
    <xdr:ext cx="65" cy="172227"/>
    <xdr:sp macro="" textlink="">
      <xdr:nvSpPr>
        <xdr:cNvPr id="939" name="TextBox 938"/>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300</xdr:row>
      <xdr:rowOff>0</xdr:rowOff>
    </xdr:from>
    <xdr:ext cx="65" cy="172227"/>
    <xdr:sp macro="" textlink="">
      <xdr:nvSpPr>
        <xdr:cNvPr id="940" name="TextBox 939"/>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300</xdr:row>
      <xdr:rowOff>0</xdr:rowOff>
    </xdr:from>
    <xdr:ext cx="65" cy="172227"/>
    <xdr:sp macro="" textlink="">
      <xdr:nvSpPr>
        <xdr:cNvPr id="941" name="TextBox 940"/>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300</xdr:row>
      <xdr:rowOff>0</xdr:rowOff>
    </xdr:from>
    <xdr:ext cx="65" cy="172227"/>
    <xdr:sp macro="" textlink="">
      <xdr:nvSpPr>
        <xdr:cNvPr id="942" name="TextBox 941"/>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300</xdr:row>
      <xdr:rowOff>0</xdr:rowOff>
    </xdr:from>
    <xdr:ext cx="65" cy="172227"/>
    <xdr:sp macro="" textlink="">
      <xdr:nvSpPr>
        <xdr:cNvPr id="943" name="TextBox 942"/>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300</xdr:row>
      <xdr:rowOff>0</xdr:rowOff>
    </xdr:from>
    <xdr:ext cx="65" cy="172227"/>
    <xdr:sp macro="" textlink="">
      <xdr:nvSpPr>
        <xdr:cNvPr id="944" name="TextBox 943"/>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300</xdr:row>
      <xdr:rowOff>0</xdr:rowOff>
    </xdr:from>
    <xdr:ext cx="65" cy="172227"/>
    <xdr:sp macro="" textlink="">
      <xdr:nvSpPr>
        <xdr:cNvPr id="945" name="TextBox 944"/>
        <xdr:cNvSpPr txBox="1"/>
      </xdr:nvSpPr>
      <xdr:spPr>
        <a:xfrm>
          <a:off x="6511925" y="945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306</xdr:row>
      <xdr:rowOff>0</xdr:rowOff>
    </xdr:from>
    <xdr:ext cx="65" cy="172227"/>
    <xdr:sp macro="" textlink="">
      <xdr:nvSpPr>
        <xdr:cNvPr id="946" name="TextBox 945"/>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306</xdr:row>
      <xdr:rowOff>0</xdr:rowOff>
    </xdr:from>
    <xdr:ext cx="65" cy="172227"/>
    <xdr:sp macro="" textlink="">
      <xdr:nvSpPr>
        <xdr:cNvPr id="947" name="TextBox 946"/>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306</xdr:row>
      <xdr:rowOff>0</xdr:rowOff>
    </xdr:from>
    <xdr:ext cx="65" cy="172227"/>
    <xdr:sp macro="" textlink="">
      <xdr:nvSpPr>
        <xdr:cNvPr id="948" name="TextBox 947"/>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306</xdr:row>
      <xdr:rowOff>0</xdr:rowOff>
    </xdr:from>
    <xdr:ext cx="65" cy="172227"/>
    <xdr:sp macro="" textlink="">
      <xdr:nvSpPr>
        <xdr:cNvPr id="949" name="TextBox 948"/>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306</xdr:row>
      <xdr:rowOff>0</xdr:rowOff>
    </xdr:from>
    <xdr:ext cx="65" cy="172227"/>
    <xdr:sp macro="" textlink="">
      <xdr:nvSpPr>
        <xdr:cNvPr id="950" name="TextBox 949"/>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306</xdr:row>
      <xdr:rowOff>0</xdr:rowOff>
    </xdr:from>
    <xdr:ext cx="65" cy="172227"/>
    <xdr:sp macro="" textlink="">
      <xdr:nvSpPr>
        <xdr:cNvPr id="951" name="TextBox 950"/>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306</xdr:row>
      <xdr:rowOff>0</xdr:rowOff>
    </xdr:from>
    <xdr:ext cx="65" cy="172227"/>
    <xdr:sp macro="" textlink="">
      <xdr:nvSpPr>
        <xdr:cNvPr id="952" name="TextBox 951"/>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306</xdr:row>
      <xdr:rowOff>0</xdr:rowOff>
    </xdr:from>
    <xdr:ext cx="65" cy="172227"/>
    <xdr:sp macro="" textlink="">
      <xdr:nvSpPr>
        <xdr:cNvPr id="953" name="TextBox 952"/>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306</xdr:row>
      <xdr:rowOff>0</xdr:rowOff>
    </xdr:from>
    <xdr:ext cx="65" cy="172227"/>
    <xdr:sp macro="" textlink="">
      <xdr:nvSpPr>
        <xdr:cNvPr id="954" name="TextBox 953"/>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306</xdr:row>
      <xdr:rowOff>0</xdr:rowOff>
    </xdr:from>
    <xdr:ext cx="65" cy="172227"/>
    <xdr:sp macro="" textlink="">
      <xdr:nvSpPr>
        <xdr:cNvPr id="955" name="TextBox 954"/>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306</xdr:row>
      <xdr:rowOff>0</xdr:rowOff>
    </xdr:from>
    <xdr:ext cx="65" cy="172227"/>
    <xdr:sp macro="" textlink="">
      <xdr:nvSpPr>
        <xdr:cNvPr id="956" name="TextBox 955"/>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306</xdr:row>
      <xdr:rowOff>0</xdr:rowOff>
    </xdr:from>
    <xdr:ext cx="65" cy="172227"/>
    <xdr:sp macro="" textlink="">
      <xdr:nvSpPr>
        <xdr:cNvPr id="957" name="TextBox 956"/>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306</xdr:row>
      <xdr:rowOff>0</xdr:rowOff>
    </xdr:from>
    <xdr:ext cx="65" cy="172227"/>
    <xdr:sp macro="" textlink="">
      <xdr:nvSpPr>
        <xdr:cNvPr id="958" name="TextBox 957"/>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306</xdr:row>
      <xdr:rowOff>0</xdr:rowOff>
    </xdr:from>
    <xdr:ext cx="65" cy="172227"/>
    <xdr:sp macro="" textlink="">
      <xdr:nvSpPr>
        <xdr:cNvPr id="959" name="TextBox 958"/>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306</xdr:row>
      <xdr:rowOff>0</xdr:rowOff>
    </xdr:from>
    <xdr:ext cx="65" cy="172227"/>
    <xdr:sp macro="" textlink="">
      <xdr:nvSpPr>
        <xdr:cNvPr id="960" name="TextBox 959"/>
        <xdr:cNvSpPr txBox="1"/>
      </xdr:nvSpPr>
      <xdr:spPr>
        <a:xfrm>
          <a:off x="6511925" y="9613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312</xdr:row>
      <xdr:rowOff>0</xdr:rowOff>
    </xdr:from>
    <xdr:ext cx="65" cy="172227"/>
    <xdr:sp macro="" textlink="">
      <xdr:nvSpPr>
        <xdr:cNvPr id="961" name="TextBox 960"/>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312</xdr:row>
      <xdr:rowOff>0</xdr:rowOff>
    </xdr:from>
    <xdr:ext cx="65" cy="172227"/>
    <xdr:sp macro="" textlink="">
      <xdr:nvSpPr>
        <xdr:cNvPr id="962" name="TextBox 961"/>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312</xdr:row>
      <xdr:rowOff>0</xdr:rowOff>
    </xdr:from>
    <xdr:ext cx="65" cy="172227"/>
    <xdr:sp macro="" textlink="">
      <xdr:nvSpPr>
        <xdr:cNvPr id="963" name="TextBox 962"/>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312</xdr:row>
      <xdr:rowOff>0</xdr:rowOff>
    </xdr:from>
    <xdr:ext cx="65" cy="172227"/>
    <xdr:sp macro="" textlink="">
      <xdr:nvSpPr>
        <xdr:cNvPr id="964" name="TextBox 963"/>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312</xdr:row>
      <xdr:rowOff>0</xdr:rowOff>
    </xdr:from>
    <xdr:ext cx="65" cy="172227"/>
    <xdr:sp macro="" textlink="">
      <xdr:nvSpPr>
        <xdr:cNvPr id="965" name="TextBox 964"/>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312</xdr:row>
      <xdr:rowOff>0</xdr:rowOff>
    </xdr:from>
    <xdr:ext cx="65" cy="172227"/>
    <xdr:sp macro="" textlink="">
      <xdr:nvSpPr>
        <xdr:cNvPr id="966" name="TextBox 965"/>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312</xdr:row>
      <xdr:rowOff>0</xdr:rowOff>
    </xdr:from>
    <xdr:ext cx="65" cy="172227"/>
    <xdr:sp macro="" textlink="">
      <xdr:nvSpPr>
        <xdr:cNvPr id="967" name="TextBox 966"/>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312</xdr:row>
      <xdr:rowOff>0</xdr:rowOff>
    </xdr:from>
    <xdr:ext cx="65" cy="172227"/>
    <xdr:sp macro="" textlink="">
      <xdr:nvSpPr>
        <xdr:cNvPr id="968" name="TextBox 967"/>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312</xdr:row>
      <xdr:rowOff>0</xdr:rowOff>
    </xdr:from>
    <xdr:ext cx="65" cy="172227"/>
    <xdr:sp macro="" textlink="">
      <xdr:nvSpPr>
        <xdr:cNvPr id="969" name="TextBox 968"/>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312</xdr:row>
      <xdr:rowOff>0</xdr:rowOff>
    </xdr:from>
    <xdr:ext cx="65" cy="172227"/>
    <xdr:sp macro="" textlink="">
      <xdr:nvSpPr>
        <xdr:cNvPr id="970" name="TextBox 969"/>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312</xdr:row>
      <xdr:rowOff>0</xdr:rowOff>
    </xdr:from>
    <xdr:ext cx="65" cy="172227"/>
    <xdr:sp macro="" textlink="">
      <xdr:nvSpPr>
        <xdr:cNvPr id="971" name="TextBox 970"/>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312</xdr:row>
      <xdr:rowOff>0</xdr:rowOff>
    </xdr:from>
    <xdr:ext cx="65" cy="172227"/>
    <xdr:sp macro="" textlink="">
      <xdr:nvSpPr>
        <xdr:cNvPr id="972" name="TextBox 971"/>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312</xdr:row>
      <xdr:rowOff>0</xdr:rowOff>
    </xdr:from>
    <xdr:ext cx="65" cy="172227"/>
    <xdr:sp macro="" textlink="">
      <xdr:nvSpPr>
        <xdr:cNvPr id="973" name="TextBox 972"/>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312</xdr:row>
      <xdr:rowOff>0</xdr:rowOff>
    </xdr:from>
    <xdr:ext cx="65" cy="172227"/>
    <xdr:sp macro="" textlink="">
      <xdr:nvSpPr>
        <xdr:cNvPr id="974" name="TextBox 973"/>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312</xdr:row>
      <xdr:rowOff>0</xdr:rowOff>
    </xdr:from>
    <xdr:ext cx="65" cy="172227"/>
    <xdr:sp macro="" textlink="">
      <xdr:nvSpPr>
        <xdr:cNvPr id="975" name="TextBox 974"/>
        <xdr:cNvSpPr txBox="1"/>
      </xdr:nvSpPr>
      <xdr:spPr>
        <a:xfrm>
          <a:off x="6511925" y="981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318</xdr:row>
      <xdr:rowOff>0</xdr:rowOff>
    </xdr:from>
    <xdr:ext cx="65" cy="172227"/>
    <xdr:sp macro="" textlink="">
      <xdr:nvSpPr>
        <xdr:cNvPr id="976" name="TextBox 975"/>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318</xdr:row>
      <xdr:rowOff>0</xdr:rowOff>
    </xdr:from>
    <xdr:ext cx="65" cy="172227"/>
    <xdr:sp macro="" textlink="">
      <xdr:nvSpPr>
        <xdr:cNvPr id="977" name="TextBox 976"/>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318</xdr:row>
      <xdr:rowOff>0</xdr:rowOff>
    </xdr:from>
    <xdr:ext cx="65" cy="172227"/>
    <xdr:sp macro="" textlink="">
      <xdr:nvSpPr>
        <xdr:cNvPr id="978" name="TextBox 977"/>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318</xdr:row>
      <xdr:rowOff>0</xdr:rowOff>
    </xdr:from>
    <xdr:ext cx="65" cy="172227"/>
    <xdr:sp macro="" textlink="">
      <xdr:nvSpPr>
        <xdr:cNvPr id="979" name="TextBox 978"/>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318</xdr:row>
      <xdr:rowOff>0</xdr:rowOff>
    </xdr:from>
    <xdr:ext cx="65" cy="172227"/>
    <xdr:sp macro="" textlink="">
      <xdr:nvSpPr>
        <xdr:cNvPr id="980" name="TextBox 979"/>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318</xdr:row>
      <xdr:rowOff>0</xdr:rowOff>
    </xdr:from>
    <xdr:ext cx="65" cy="172227"/>
    <xdr:sp macro="" textlink="">
      <xdr:nvSpPr>
        <xdr:cNvPr id="981" name="TextBox 980"/>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318</xdr:row>
      <xdr:rowOff>0</xdr:rowOff>
    </xdr:from>
    <xdr:ext cx="65" cy="172227"/>
    <xdr:sp macro="" textlink="">
      <xdr:nvSpPr>
        <xdr:cNvPr id="982" name="TextBox 981"/>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318</xdr:row>
      <xdr:rowOff>0</xdr:rowOff>
    </xdr:from>
    <xdr:ext cx="65" cy="172227"/>
    <xdr:sp macro="" textlink="">
      <xdr:nvSpPr>
        <xdr:cNvPr id="983" name="TextBox 982"/>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318</xdr:row>
      <xdr:rowOff>0</xdr:rowOff>
    </xdr:from>
    <xdr:ext cx="65" cy="172227"/>
    <xdr:sp macro="" textlink="">
      <xdr:nvSpPr>
        <xdr:cNvPr id="984" name="TextBox 983"/>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318</xdr:row>
      <xdr:rowOff>0</xdr:rowOff>
    </xdr:from>
    <xdr:ext cx="65" cy="172227"/>
    <xdr:sp macro="" textlink="">
      <xdr:nvSpPr>
        <xdr:cNvPr id="985" name="TextBox 984"/>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318</xdr:row>
      <xdr:rowOff>0</xdr:rowOff>
    </xdr:from>
    <xdr:ext cx="65" cy="172227"/>
    <xdr:sp macro="" textlink="">
      <xdr:nvSpPr>
        <xdr:cNvPr id="986" name="TextBox 985"/>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318</xdr:row>
      <xdr:rowOff>0</xdr:rowOff>
    </xdr:from>
    <xdr:ext cx="65" cy="172227"/>
    <xdr:sp macro="" textlink="">
      <xdr:nvSpPr>
        <xdr:cNvPr id="987" name="TextBox 986"/>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318</xdr:row>
      <xdr:rowOff>0</xdr:rowOff>
    </xdr:from>
    <xdr:ext cx="65" cy="172227"/>
    <xdr:sp macro="" textlink="">
      <xdr:nvSpPr>
        <xdr:cNvPr id="988" name="TextBox 987"/>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318</xdr:row>
      <xdr:rowOff>0</xdr:rowOff>
    </xdr:from>
    <xdr:ext cx="65" cy="172227"/>
    <xdr:sp macro="" textlink="">
      <xdr:nvSpPr>
        <xdr:cNvPr id="989" name="TextBox 988"/>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318</xdr:row>
      <xdr:rowOff>0</xdr:rowOff>
    </xdr:from>
    <xdr:ext cx="65" cy="172227"/>
    <xdr:sp macro="" textlink="">
      <xdr:nvSpPr>
        <xdr:cNvPr id="990" name="TextBox 989"/>
        <xdr:cNvSpPr txBox="1"/>
      </xdr:nvSpPr>
      <xdr:spPr>
        <a:xfrm>
          <a:off x="6511925" y="100160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324</xdr:row>
      <xdr:rowOff>0</xdr:rowOff>
    </xdr:from>
    <xdr:ext cx="65" cy="172227"/>
    <xdr:sp macro="" textlink="">
      <xdr:nvSpPr>
        <xdr:cNvPr id="991" name="TextBox 990"/>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324</xdr:row>
      <xdr:rowOff>0</xdr:rowOff>
    </xdr:from>
    <xdr:ext cx="65" cy="172227"/>
    <xdr:sp macro="" textlink="">
      <xdr:nvSpPr>
        <xdr:cNvPr id="992" name="TextBox 991"/>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324</xdr:row>
      <xdr:rowOff>0</xdr:rowOff>
    </xdr:from>
    <xdr:ext cx="65" cy="172227"/>
    <xdr:sp macro="" textlink="">
      <xdr:nvSpPr>
        <xdr:cNvPr id="993" name="TextBox 992"/>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324</xdr:row>
      <xdr:rowOff>0</xdr:rowOff>
    </xdr:from>
    <xdr:ext cx="65" cy="172227"/>
    <xdr:sp macro="" textlink="">
      <xdr:nvSpPr>
        <xdr:cNvPr id="994" name="TextBox 993"/>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324</xdr:row>
      <xdr:rowOff>0</xdr:rowOff>
    </xdr:from>
    <xdr:ext cx="65" cy="172227"/>
    <xdr:sp macro="" textlink="">
      <xdr:nvSpPr>
        <xdr:cNvPr id="995" name="TextBox 994"/>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324</xdr:row>
      <xdr:rowOff>0</xdr:rowOff>
    </xdr:from>
    <xdr:ext cx="65" cy="172227"/>
    <xdr:sp macro="" textlink="">
      <xdr:nvSpPr>
        <xdr:cNvPr id="996" name="TextBox 995"/>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324</xdr:row>
      <xdr:rowOff>0</xdr:rowOff>
    </xdr:from>
    <xdr:ext cx="65" cy="172227"/>
    <xdr:sp macro="" textlink="">
      <xdr:nvSpPr>
        <xdr:cNvPr id="997" name="TextBox 996"/>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324</xdr:row>
      <xdr:rowOff>0</xdr:rowOff>
    </xdr:from>
    <xdr:ext cx="65" cy="172227"/>
    <xdr:sp macro="" textlink="">
      <xdr:nvSpPr>
        <xdr:cNvPr id="998" name="TextBox 997"/>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324</xdr:row>
      <xdr:rowOff>0</xdr:rowOff>
    </xdr:from>
    <xdr:ext cx="65" cy="172227"/>
    <xdr:sp macro="" textlink="">
      <xdr:nvSpPr>
        <xdr:cNvPr id="999" name="TextBox 998"/>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324</xdr:row>
      <xdr:rowOff>0</xdr:rowOff>
    </xdr:from>
    <xdr:ext cx="65" cy="172227"/>
    <xdr:sp macro="" textlink="">
      <xdr:nvSpPr>
        <xdr:cNvPr id="1000" name="TextBox 999"/>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324</xdr:row>
      <xdr:rowOff>0</xdr:rowOff>
    </xdr:from>
    <xdr:ext cx="65" cy="172227"/>
    <xdr:sp macro="" textlink="">
      <xdr:nvSpPr>
        <xdr:cNvPr id="1001" name="TextBox 1000"/>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324</xdr:row>
      <xdr:rowOff>0</xdr:rowOff>
    </xdr:from>
    <xdr:ext cx="65" cy="172227"/>
    <xdr:sp macro="" textlink="">
      <xdr:nvSpPr>
        <xdr:cNvPr id="1002" name="TextBox 1001"/>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324</xdr:row>
      <xdr:rowOff>0</xdr:rowOff>
    </xdr:from>
    <xdr:ext cx="65" cy="172227"/>
    <xdr:sp macro="" textlink="">
      <xdr:nvSpPr>
        <xdr:cNvPr id="1003" name="TextBox 1002"/>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324</xdr:row>
      <xdr:rowOff>0</xdr:rowOff>
    </xdr:from>
    <xdr:ext cx="65" cy="172227"/>
    <xdr:sp macro="" textlink="">
      <xdr:nvSpPr>
        <xdr:cNvPr id="1004" name="TextBox 1003"/>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324</xdr:row>
      <xdr:rowOff>0</xdr:rowOff>
    </xdr:from>
    <xdr:ext cx="65" cy="172227"/>
    <xdr:sp macro="" textlink="">
      <xdr:nvSpPr>
        <xdr:cNvPr id="1005" name="TextBox 1004"/>
        <xdr:cNvSpPr txBox="1"/>
      </xdr:nvSpPr>
      <xdr:spPr>
        <a:xfrm>
          <a:off x="6511925" y="10179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330</xdr:row>
      <xdr:rowOff>0</xdr:rowOff>
    </xdr:from>
    <xdr:ext cx="65" cy="172227"/>
    <xdr:sp macro="" textlink="">
      <xdr:nvSpPr>
        <xdr:cNvPr id="1006" name="TextBox 1005"/>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330</xdr:row>
      <xdr:rowOff>0</xdr:rowOff>
    </xdr:from>
    <xdr:ext cx="65" cy="172227"/>
    <xdr:sp macro="" textlink="">
      <xdr:nvSpPr>
        <xdr:cNvPr id="1007" name="TextBox 1006"/>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330</xdr:row>
      <xdr:rowOff>0</xdr:rowOff>
    </xdr:from>
    <xdr:ext cx="65" cy="172227"/>
    <xdr:sp macro="" textlink="">
      <xdr:nvSpPr>
        <xdr:cNvPr id="1008" name="TextBox 1007"/>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330</xdr:row>
      <xdr:rowOff>0</xdr:rowOff>
    </xdr:from>
    <xdr:ext cx="65" cy="172227"/>
    <xdr:sp macro="" textlink="">
      <xdr:nvSpPr>
        <xdr:cNvPr id="1009" name="TextBox 1008"/>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330</xdr:row>
      <xdr:rowOff>0</xdr:rowOff>
    </xdr:from>
    <xdr:ext cx="65" cy="172227"/>
    <xdr:sp macro="" textlink="">
      <xdr:nvSpPr>
        <xdr:cNvPr id="1010" name="TextBox 1009"/>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330</xdr:row>
      <xdr:rowOff>0</xdr:rowOff>
    </xdr:from>
    <xdr:ext cx="65" cy="172227"/>
    <xdr:sp macro="" textlink="">
      <xdr:nvSpPr>
        <xdr:cNvPr id="1011" name="TextBox 1010"/>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330</xdr:row>
      <xdr:rowOff>0</xdr:rowOff>
    </xdr:from>
    <xdr:ext cx="65" cy="172227"/>
    <xdr:sp macro="" textlink="">
      <xdr:nvSpPr>
        <xdr:cNvPr id="1012" name="TextBox 1011"/>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330</xdr:row>
      <xdr:rowOff>0</xdr:rowOff>
    </xdr:from>
    <xdr:ext cx="65" cy="172227"/>
    <xdr:sp macro="" textlink="">
      <xdr:nvSpPr>
        <xdr:cNvPr id="1013" name="TextBox 1012"/>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330</xdr:row>
      <xdr:rowOff>0</xdr:rowOff>
    </xdr:from>
    <xdr:ext cx="65" cy="172227"/>
    <xdr:sp macro="" textlink="">
      <xdr:nvSpPr>
        <xdr:cNvPr id="1014" name="TextBox 1013"/>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330</xdr:row>
      <xdr:rowOff>0</xdr:rowOff>
    </xdr:from>
    <xdr:ext cx="65" cy="172227"/>
    <xdr:sp macro="" textlink="">
      <xdr:nvSpPr>
        <xdr:cNvPr id="1015" name="TextBox 1014"/>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330</xdr:row>
      <xdr:rowOff>0</xdr:rowOff>
    </xdr:from>
    <xdr:ext cx="65" cy="172227"/>
    <xdr:sp macro="" textlink="">
      <xdr:nvSpPr>
        <xdr:cNvPr id="1016" name="TextBox 1015"/>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330</xdr:row>
      <xdr:rowOff>0</xdr:rowOff>
    </xdr:from>
    <xdr:ext cx="65" cy="172227"/>
    <xdr:sp macro="" textlink="">
      <xdr:nvSpPr>
        <xdr:cNvPr id="1017" name="TextBox 1016"/>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330</xdr:row>
      <xdr:rowOff>0</xdr:rowOff>
    </xdr:from>
    <xdr:ext cx="65" cy="172227"/>
    <xdr:sp macro="" textlink="">
      <xdr:nvSpPr>
        <xdr:cNvPr id="1018" name="TextBox 1017"/>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330</xdr:row>
      <xdr:rowOff>0</xdr:rowOff>
    </xdr:from>
    <xdr:ext cx="65" cy="172227"/>
    <xdr:sp macro="" textlink="">
      <xdr:nvSpPr>
        <xdr:cNvPr id="1019" name="TextBox 1018"/>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330</xdr:row>
      <xdr:rowOff>0</xdr:rowOff>
    </xdr:from>
    <xdr:ext cx="65" cy="172227"/>
    <xdr:sp macro="" textlink="">
      <xdr:nvSpPr>
        <xdr:cNvPr id="1020" name="TextBox 1019"/>
        <xdr:cNvSpPr txBox="1"/>
      </xdr:nvSpPr>
      <xdr:spPr>
        <a:xfrm>
          <a:off x="6511925" y="103610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336</xdr:row>
      <xdr:rowOff>0</xdr:rowOff>
    </xdr:from>
    <xdr:ext cx="65" cy="172227"/>
    <xdr:sp macro="" textlink="">
      <xdr:nvSpPr>
        <xdr:cNvPr id="1021" name="TextBox 1020"/>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336</xdr:row>
      <xdr:rowOff>0</xdr:rowOff>
    </xdr:from>
    <xdr:ext cx="65" cy="172227"/>
    <xdr:sp macro="" textlink="">
      <xdr:nvSpPr>
        <xdr:cNvPr id="1022" name="TextBox 1021"/>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336</xdr:row>
      <xdr:rowOff>0</xdr:rowOff>
    </xdr:from>
    <xdr:ext cx="65" cy="172227"/>
    <xdr:sp macro="" textlink="">
      <xdr:nvSpPr>
        <xdr:cNvPr id="1023" name="TextBox 1022"/>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336</xdr:row>
      <xdr:rowOff>0</xdr:rowOff>
    </xdr:from>
    <xdr:ext cx="65" cy="172227"/>
    <xdr:sp macro="" textlink="">
      <xdr:nvSpPr>
        <xdr:cNvPr id="1024" name="TextBox 1023"/>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336</xdr:row>
      <xdr:rowOff>0</xdr:rowOff>
    </xdr:from>
    <xdr:ext cx="65" cy="172227"/>
    <xdr:sp macro="" textlink="">
      <xdr:nvSpPr>
        <xdr:cNvPr id="1025" name="TextBox 1024"/>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336</xdr:row>
      <xdr:rowOff>0</xdr:rowOff>
    </xdr:from>
    <xdr:ext cx="65" cy="172227"/>
    <xdr:sp macro="" textlink="">
      <xdr:nvSpPr>
        <xdr:cNvPr id="1026" name="TextBox 1025"/>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336</xdr:row>
      <xdr:rowOff>0</xdr:rowOff>
    </xdr:from>
    <xdr:ext cx="65" cy="172227"/>
    <xdr:sp macro="" textlink="">
      <xdr:nvSpPr>
        <xdr:cNvPr id="1027" name="TextBox 1026"/>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336</xdr:row>
      <xdr:rowOff>0</xdr:rowOff>
    </xdr:from>
    <xdr:ext cx="65" cy="172227"/>
    <xdr:sp macro="" textlink="">
      <xdr:nvSpPr>
        <xdr:cNvPr id="1028" name="TextBox 1027"/>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336</xdr:row>
      <xdr:rowOff>0</xdr:rowOff>
    </xdr:from>
    <xdr:ext cx="65" cy="172227"/>
    <xdr:sp macro="" textlink="">
      <xdr:nvSpPr>
        <xdr:cNvPr id="1029" name="TextBox 1028"/>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336</xdr:row>
      <xdr:rowOff>0</xdr:rowOff>
    </xdr:from>
    <xdr:ext cx="65" cy="172227"/>
    <xdr:sp macro="" textlink="">
      <xdr:nvSpPr>
        <xdr:cNvPr id="1030" name="TextBox 1029"/>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336</xdr:row>
      <xdr:rowOff>0</xdr:rowOff>
    </xdr:from>
    <xdr:ext cx="65" cy="172227"/>
    <xdr:sp macro="" textlink="">
      <xdr:nvSpPr>
        <xdr:cNvPr id="1031" name="TextBox 1030"/>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336</xdr:row>
      <xdr:rowOff>0</xdr:rowOff>
    </xdr:from>
    <xdr:ext cx="65" cy="172227"/>
    <xdr:sp macro="" textlink="">
      <xdr:nvSpPr>
        <xdr:cNvPr id="1032" name="TextBox 1031"/>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336</xdr:row>
      <xdr:rowOff>0</xdr:rowOff>
    </xdr:from>
    <xdr:ext cx="65" cy="172227"/>
    <xdr:sp macro="" textlink="">
      <xdr:nvSpPr>
        <xdr:cNvPr id="1033" name="TextBox 1032"/>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336</xdr:row>
      <xdr:rowOff>0</xdr:rowOff>
    </xdr:from>
    <xdr:ext cx="65" cy="172227"/>
    <xdr:sp macro="" textlink="">
      <xdr:nvSpPr>
        <xdr:cNvPr id="1034" name="TextBox 1033"/>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336</xdr:row>
      <xdr:rowOff>0</xdr:rowOff>
    </xdr:from>
    <xdr:ext cx="65" cy="172227"/>
    <xdr:sp macro="" textlink="">
      <xdr:nvSpPr>
        <xdr:cNvPr id="1035" name="TextBox 1034"/>
        <xdr:cNvSpPr txBox="1"/>
      </xdr:nvSpPr>
      <xdr:spPr>
        <a:xfrm>
          <a:off x="6511925" y="105621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342</xdr:row>
      <xdr:rowOff>0</xdr:rowOff>
    </xdr:from>
    <xdr:ext cx="65" cy="172227"/>
    <xdr:sp macro="" textlink="">
      <xdr:nvSpPr>
        <xdr:cNvPr id="1051" name="TextBox 1050"/>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342</xdr:row>
      <xdr:rowOff>0</xdr:rowOff>
    </xdr:from>
    <xdr:ext cx="65" cy="172227"/>
    <xdr:sp macro="" textlink="">
      <xdr:nvSpPr>
        <xdr:cNvPr id="1052" name="TextBox 1051"/>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342</xdr:row>
      <xdr:rowOff>0</xdr:rowOff>
    </xdr:from>
    <xdr:ext cx="65" cy="172227"/>
    <xdr:sp macro="" textlink="">
      <xdr:nvSpPr>
        <xdr:cNvPr id="1053" name="TextBox 1052"/>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342</xdr:row>
      <xdr:rowOff>0</xdr:rowOff>
    </xdr:from>
    <xdr:ext cx="65" cy="172227"/>
    <xdr:sp macro="" textlink="">
      <xdr:nvSpPr>
        <xdr:cNvPr id="1054" name="TextBox 1053"/>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342</xdr:row>
      <xdr:rowOff>0</xdr:rowOff>
    </xdr:from>
    <xdr:ext cx="65" cy="172227"/>
    <xdr:sp macro="" textlink="">
      <xdr:nvSpPr>
        <xdr:cNvPr id="1055" name="TextBox 1054"/>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342</xdr:row>
      <xdr:rowOff>0</xdr:rowOff>
    </xdr:from>
    <xdr:ext cx="65" cy="172227"/>
    <xdr:sp macro="" textlink="">
      <xdr:nvSpPr>
        <xdr:cNvPr id="1056" name="TextBox 1055"/>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342</xdr:row>
      <xdr:rowOff>0</xdr:rowOff>
    </xdr:from>
    <xdr:ext cx="65" cy="172227"/>
    <xdr:sp macro="" textlink="">
      <xdr:nvSpPr>
        <xdr:cNvPr id="1057" name="TextBox 1056"/>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342</xdr:row>
      <xdr:rowOff>0</xdr:rowOff>
    </xdr:from>
    <xdr:ext cx="65" cy="172227"/>
    <xdr:sp macro="" textlink="">
      <xdr:nvSpPr>
        <xdr:cNvPr id="1058" name="TextBox 1057"/>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342</xdr:row>
      <xdr:rowOff>0</xdr:rowOff>
    </xdr:from>
    <xdr:ext cx="65" cy="172227"/>
    <xdr:sp macro="" textlink="">
      <xdr:nvSpPr>
        <xdr:cNvPr id="1059" name="TextBox 1058"/>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342</xdr:row>
      <xdr:rowOff>0</xdr:rowOff>
    </xdr:from>
    <xdr:ext cx="65" cy="172227"/>
    <xdr:sp macro="" textlink="">
      <xdr:nvSpPr>
        <xdr:cNvPr id="1060" name="TextBox 1059"/>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342</xdr:row>
      <xdr:rowOff>0</xdr:rowOff>
    </xdr:from>
    <xdr:ext cx="65" cy="172227"/>
    <xdr:sp macro="" textlink="">
      <xdr:nvSpPr>
        <xdr:cNvPr id="1061" name="TextBox 1060"/>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342</xdr:row>
      <xdr:rowOff>0</xdr:rowOff>
    </xdr:from>
    <xdr:ext cx="65" cy="172227"/>
    <xdr:sp macro="" textlink="">
      <xdr:nvSpPr>
        <xdr:cNvPr id="1062" name="TextBox 1061"/>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342</xdr:row>
      <xdr:rowOff>0</xdr:rowOff>
    </xdr:from>
    <xdr:ext cx="65" cy="172227"/>
    <xdr:sp macro="" textlink="">
      <xdr:nvSpPr>
        <xdr:cNvPr id="1063" name="TextBox 1062"/>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342</xdr:row>
      <xdr:rowOff>0</xdr:rowOff>
    </xdr:from>
    <xdr:ext cx="65" cy="172227"/>
    <xdr:sp macro="" textlink="">
      <xdr:nvSpPr>
        <xdr:cNvPr id="1064" name="TextBox 1063"/>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342</xdr:row>
      <xdr:rowOff>0</xdr:rowOff>
    </xdr:from>
    <xdr:ext cx="65" cy="172227"/>
    <xdr:sp macro="" textlink="">
      <xdr:nvSpPr>
        <xdr:cNvPr id="1065" name="TextBox 1064"/>
        <xdr:cNvSpPr txBox="1"/>
      </xdr:nvSpPr>
      <xdr:spPr>
        <a:xfrm>
          <a:off x="6511925" y="107230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348</xdr:row>
      <xdr:rowOff>0</xdr:rowOff>
    </xdr:from>
    <xdr:ext cx="65" cy="172227"/>
    <xdr:sp macro="" textlink="">
      <xdr:nvSpPr>
        <xdr:cNvPr id="1066" name="TextBox 1065"/>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348</xdr:row>
      <xdr:rowOff>0</xdr:rowOff>
    </xdr:from>
    <xdr:ext cx="65" cy="172227"/>
    <xdr:sp macro="" textlink="">
      <xdr:nvSpPr>
        <xdr:cNvPr id="1067" name="TextBox 1066"/>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348</xdr:row>
      <xdr:rowOff>0</xdr:rowOff>
    </xdr:from>
    <xdr:ext cx="65" cy="172227"/>
    <xdr:sp macro="" textlink="">
      <xdr:nvSpPr>
        <xdr:cNvPr id="1068" name="TextBox 1067"/>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348</xdr:row>
      <xdr:rowOff>0</xdr:rowOff>
    </xdr:from>
    <xdr:ext cx="65" cy="172227"/>
    <xdr:sp macro="" textlink="">
      <xdr:nvSpPr>
        <xdr:cNvPr id="1069" name="TextBox 1068"/>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348</xdr:row>
      <xdr:rowOff>0</xdr:rowOff>
    </xdr:from>
    <xdr:ext cx="65" cy="172227"/>
    <xdr:sp macro="" textlink="">
      <xdr:nvSpPr>
        <xdr:cNvPr id="1070" name="TextBox 1069"/>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348</xdr:row>
      <xdr:rowOff>0</xdr:rowOff>
    </xdr:from>
    <xdr:ext cx="65" cy="172227"/>
    <xdr:sp macro="" textlink="">
      <xdr:nvSpPr>
        <xdr:cNvPr id="1071" name="TextBox 1070"/>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348</xdr:row>
      <xdr:rowOff>0</xdr:rowOff>
    </xdr:from>
    <xdr:ext cx="65" cy="172227"/>
    <xdr:sp macro="" textlink="">
      <xdr:nvSpPr>
        <xdr:cNvPr id="1072" name="TextBox 1071"/>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348</xdr:row>
      <xdr:rowOff>0</xdr:rowOff>
    </xdr:from>
    <xdr:ext cx="65" cy="172227"/>
    <xdr:sp macro="" textlink="">
      <xdr:nvSpPr>
        <xdr:cNvPr id="1073" name="TextBox 1072"/>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348</xdr:row>
      <xdr:rowOff>0</xdr:rowOff>
    </xdr:from>
    <xdr:ext cx="65" cy="172227"/>
    <xdr:sp macro="" textlink="">
      <xdr:nvSpPr>
        <xdr:cNvPr id="1074" name="TextBox 1073"/>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348</xdr:row>
      <xdr:rowOff>0</xdr:rowOff>
    </xdr:from>
    <xdr:ext cx="65" cy="172227"/>
    <xdr:sp macro="" textlink="">
      <xdr:nvSpPr>
        <xdr:cNvPr id="1075" name="TextBox 1074"/>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348</xdr:row>
      <xdr:rowOff>0</xdr:rowOff>
    </xdr:from>
    <xdr:ext cx="65" cy="172227"/>
    <xdr:sp macro="" textlink="">
      <xdr:nvSpPr>
        <xdr:cNvPr id="1076" name="TextBox 1075"/>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348</xdr:row>
      <xdr:rowOff>0</xdr:rowOff>
    </xdr:from>
    <xdr:ext cx="65" cy="172227"/>
    <xdr:sp macro="" textlink="">
      <xdr:nvSpPr>
        <xdr:cNvPr id="1077" name="TextBox 1076"/>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348</xdr:row>
      <xdr:rowOff>0</xdr:rowOff>
    </xdr:from>
    <xdr:ext cx="65" cy="172227"/>
    <xdr:sp macro="" textlink="">
      <xdr:nvSpPr>
        <xdr:cNvPr id="1078" name="TextBox 1077"/>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348</xdr:row>
      <xdr:rowOff>0</xdr:rowOff>
    </xdr:from>
    <xdr:ext cx="65" cy="172227"/>
    <xdr:sp macro="" textlink="">
      <xdr:nvSpPr>
        <xdr:cNvPr id="1079" name="TextBox 1078"/>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348</xdr:row>
      <xdr:rowOff>0</xdr:rowOff>
    </xdr:from>
    <xdr:ext cx="65" cy="172227"/>
    <xdr:sp macro="" textlink="">
      <xdr:nvSpPr>
        <xdr:cNvPr id="1080" name="TextBox 1079"/>
        <xdr:cNvSpPr txBox="1"/>
      </xdr:nvSpPr>
      <xdr:spPr>
        <a:xfrm>
          <a:off x="6511925" y="1090400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354</xdr:row>
      <xdr:rowOff>0</xdr:rowOff>
    </xdr:from>
    <xdr:ext cx="65" cy="172227"/>
    <xdr:sp macro="" textlink="">
      <xdr:nvSpPr>
        <xdr:cNvPr id="1081" name="TextBox 1080"/>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354</xdr:row>
      <xdr:rowOff>0</xdr:rowOff>
    </xdr:from>
    <xdr:ext cx="65" cy="172227"/>
    <xdr:sp macro="" textlink="">
      <xdr:nvSpPr>
        <xdr:cNvPr id="1082" name="TextBox 1081"/>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354</xdr:row>
      <xdr:rowOff>0</xdr:rowOff>
    </xdr:from>
    <xdr:ext cx="65" cy="172227"/>
    <xdr:sp macro="" textlink="">
      <xdr:nvSpPr>
        <xdr:cNvPr id="1083" name="TextBox 1082"/>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354</xdr:row>
      <xdr:rowOff>0</xdr:rowOff>
    </xdr:from>
    <xdr:ext cx="65" cy="172227"/>
    <xdr:sp macro="" textlink="">
      <xdr:nvSpPr>
        <xdr:cNvPr id="1084" name="TextBox 1083"/>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354</xdr:row>
      <xdr:rowOff>0</xdr:rowOff>
    </xdr:from>
    <xdr:ext cx="65" cy="172227"/>
    <xdr:sp macro="" textlink="">
      <xdr:nvSpPr>
        <xdr:cNvPr id="1085" name="TextBox 1084"/>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354</xdr:row>
      <xdr:rowOff>0</xdr:rowOff>
    </xdr:from>
    <xdr:ext cx="65" cy="172227"/>
    <xdr:sp macro="" textlink="">
      <xdr:nvSpPr>
        <xdr:cNvPr id="1086" name="TextBox 1085"/>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354</xdr:row>
      <xdr:rowOff>0</xdr:rowOff>
    </xdr:from>
    <xdr:ext cx="65" cy="172227"/>
    <xdr:sp macro="" textlink="">
      <xdr:nvSpPr>
        <xdr:cNvPr id="1087" name="TextBox 1086"/>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354</xdr:row>
      <xdr:rowOff>0</xdr:rowOff>
    </xdr:from>
    <xdr:ext cx="65" cy="172227"/>
    <xdr:sp macro="" textlink="">
      <xdr:nvSpPr>
        <xdr:cNvPr id="1088" name="TextBox 1087"/>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354</xdr:row>
      <xdr:rowOff>0</xdr:rowOff>
    </xdr:from>
    <xdr:ext cx="65" cy="172227"/>
    <xdr:sp macro="" textlink="">
      <xdr:nvSpPr>
        <xdr:cNvPr id="1089" name="TextBox 1088"/>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354</xdr:row>
      <xdr:rowOff>0</xdr:rowOff>
    </xdr:from>
    <xdr:ext cx="65" cy="172227"/>
    <xdr:sp macro="" textlink="">
      <xdr:nvSpPr>
        <xdr:cNvPr id="1090" name="TextBox 1089"/>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354</xdr:row>
      <xdr:rowOff>0</xdr:rowOff>
    </xdr:from>
    <xdr:ext cx="65" cy="172227"/>
    <xdr:sp macro="" textlink="">
      <xdr:nvSpPr>
        <xdr:cNvPr id="1091" name="TextBox 1090"/>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354</xdr:row>
      <xdr:rowOff>0</xdr:rowOff>
    </xdr:from>
    <xdr:ext cx="65" cy="172227"/>
    <xdr:sp macro="" textlink="">
      <xdr:nvSpPr>
        <xdr:cNvPr id="1092" name="TextBox 1091"/>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354</xdr:row>
      <xdr:rowOff>0</xdr:rowOff>
    </xdr:from>
    <xdr:ext cx="65" cy="172227"/>
    <xdr:sp macro="" textlink="">
      <xdr:nvSpPr>
        <xdr:cNvPr id="1093" name="TextBox 1092"/>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354</xdr:row>
      <xdr:rowOff>0</xdr:rowOff>
    </xdr:from>
    <xdr:ext cx="65" cy="172227"/>
    <xdr:sp macro="" textlink="">
      <xdr:nvSpPr>
        <xdr:cNvPr id="1094" name="TextBox 1093"/>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354</xdr:row>
      <xdr:rowOff>0</xdr:rowOff>
    </xdr:from>
    <xdr:ext cx="65" cy="172227"/>
    <xdr:sp macro="" textlink="">
      <xdr:nvSpPr>
        <xdr:cNvPr id="1095" name="TextBox 1094"/>
        <xdr:cNvSpPr txBox="1"/>
      </xdr:nvSpPr>
      <xdr:spPr>
        <a:xfrm>
          <a:off x="6511925" y="110849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360</xdr:row>
      <xdr:rowOff>0</xdr:rowOff>
    </xdr:from>
    <xdr:ext cx="65" cy="172227"/>
    <xdr:sp macro="" textlink="">
      <xdr:nvSpPr>
        <xdr:cNvPr id="1111" name="TextBox 1110"/>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360</xdr:row>
      <xdr:rowOff>0</xdr:rowOff>
    </xdr:from>
    <xdr:ext cx="65" cy="172227"/>
    <xdr:sp macro="" textlink="">
      <xdr:nvSpPr>
        <xdr:cNvPr id="1112" name="TextBox 1111"/>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360</xdr:row>
      <xdr:rowOff>0</xdr:rowOff>
    </xdr:from>
    <xdr:ext cx="65" cy="172227"/>
    <xdr:sp macro="" textlink="">
      <xdr:nvSpPr>
        <xdr:cNvPr id="1113" name="TextBox 1112"/>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360</xdr:row>
      <xdr:rowOff>0</xdr:rowOff>
    </xdr:from>
    <xdr:ext cx="65" cy="172227"/>
    <xdr:sp macro="" textlink="">
      <xdr:nvSpPr>
        <xdr:cNvPr id="1114" name="TextBox 1113"/>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360</xdr:row>
      <xdr:rowOff>0</xdr:rowOff>
    </xdr:from>
    <xdr:ext cx="65" cy="172227"/>
    <xdr:sp macro="" textlink="">
      <xdr:nvSpPr>
        <xdr:cNvPr id="1115" name="TextBox 1114"/>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360</xdr:row>
      <xdr:rowOff>0</xdr:rowOff>
    </xdr:from>
    <xdr:ext cx="65" cy="172227"/>
    <xdr:sp macro="" textlink="">
      <xdr:nvSpPr>
        <xdr:cNvPr id="1116" name="TextBox 1115"/>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360</xdr:row>
      <xdr:rowOff>0</xdr:rowOff>
    </xdr:from>
    <xdr:ext cx="65" cy="172227"/>
    <xdr:sp macro="" textlink="">
      <xdr:nvSpPr>
        <xdr:cNvPr id="1117" name="TextBox 1116"/>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360</xdr:row>
      <xdr:rowOff>0</xdr:rowOff>
    </xdr:from>
    <xdr:ext cx="65" cy="172227"/>
    <xdr:sp macro="" textlink="">
      <xdr:nvSpPr>
        <xdr:cNvPr id="1118" name="TextBox 1117"/>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360</xdr:row>
      <xdr:rowOff>0</xdr:rowOff>
    </xdr:from>
    <xdr:ext cx="65" cy="172227"/>
    <xdr:sp macro="" textlink="">
      <xdr:nvSpPr>
        <xdr:cNvPr id="1119" name="TextBox 1118"/>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360</xdr:row>
      <xdr:rowOff>0</xdr:rowOff>
    </xdr:from>
    <xdr:ext cx="65" cy="172227"/>
    <xdr:sp macro="" textlink="">
      <xdr:nvSpPr>
        <xdr:cNvPr id="1120" name="TextBox 1119"/>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360</xdr:row>
      <xdr:rowOff>0</xdr:rowOff>
    </xdr:from>
    <xdr:ext cx="65" cy="172227"/>
    <xdr:sp macro="" textlink="">
      <xdr:nvSpPr>
        <xdr:cNvPr id="1121" name="TextBox 1120"/>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360</xdr:row>
      <xdr:rowOff>0</xdr:rowOff>
    </xdr:from>
    <xdr:ext cx="65" cy="172227"/>
    <xdr:sp macro="" textlink="">
      <xdr:nvSpPr>
        <xdr:cNvPr id="1122" name="TextBox 1121"/>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360</xdr:row>
      <xdr:rowOff>0</xdr:rowOff>
    </xdr:from>
    <xdr:ext cx="65" cy="172227"/>
    <xdr:sp macro="" textlink="">
      <xdr:nvSpPr>
        <xdr:cNvPr id="1123" name="TextBox 1122"/>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360</xdr:row>
      <xdr:rowOff>0</xdr:rowOff>
    </xdr:from>
    <xdr:ext cx="65" cy="172227"/>
    <xdr:sp macro="" textlink="">
      <xdr:nvSpPr>
        <xdr:cNvPr id="1124" name="TextBox 1123"/>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360</xdr:row>
      <xdr:rowOff>0</xdr:rowOff>
    </xdr:from>
    <xdr:ext cx="65" cy="172227"/>
    <xdr:sp macro="" textlink="">
      <xdr:nvSpPr>
        <xdr:cNvPr id="1125" name="TextBox 1124"/>
        <xdr:cNvSpPr txBox="1"/>
      </xdr:nvSpPr>
      <xdr:spPr>
        <a:xfrm>
          <a:off x="6511925" y="112659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366</xdr:row>
      <xdr:rowOff>0</xdr:rowOff>
    </xdr:from>
    <xdr:ext cx="65" cy="172227"/>
    <xdr:sp macro="" textlink="">
      <xdr:nvSpPr>
        <xdr:cNvPr id="1126" name="TextBox 1125"/>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366</xdr:row>
      <xdr:rowOff>0</xdr:rowOff>
    </xdr:from>
    <xdr:ext cx="65" cy="172227"/>
    <xdr:sp macro="" textlink="">
      <xdr:nvSpPr>
        <xdr:cNvPr id="1127" name="TextBox 1126"/>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366</xdr:row>
      <xdr:rowOff>0</xdr:rowOff>
    </xdr:from>
    <xdr:ext cx="65" cy="172227"/>
    <xdr:sp macro="" textlink="">
      <xdr:nvSpPr>
        <xdr:cNvPr id="1128" name="TextBox 1127"/>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366</xdr:row>
      <xdr:rowOff>0</xdr:rowOff>
    </xdr:from>
    <xdr:ext cx="65" cy="172227"/>
    <xdr:sp macro="" textlink="">
      <xdr:nvSpPr>
        <xdr:cNvPr id="1129" name="TextBox 1128"/>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366</xdr:row>
      <xdr:rowOff>0</xdr:rowOff>
    </xdr:from>
    <xdr:ext cx="65" cy="172227"/>
    <xdr:sp macro="" textlink="">
      <xdr:nvSpPr>
        <xdr:cNvPr id="1130" name="TextBox 1129"/>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366</xdr:row>
      <xdr:rowOff>0</xdr:rowOff>
    </xdr:from>
    <xdr:ext cx="65" cy="172227"/>
    <xdr:sp macro="" textlink="">
      <xdr:nvSpPr>
        <xdr:cNvPr id="1131" name="TextBox 1130"/>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366</xdr:row>
      <xdr:rowOff>0</xdr:rowOff>
    </xdr:from>
    <xdr:ext cx="65" cy="172227"/>
    <xdr:sp macro="" textlink="">
      <xdr:nvSpPr>
        <xdr:cNvPr id="1132" name="TextBox 1131"/>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366</xdr:row>
      <xdr:rowOff>0</xdr:rowOff>
    </xdr:from>
    <xdr:ext cx="65" cy="172227"/>
    <xdr:sp macro="" textlink="">
      <xdr:nvSpPr>
        <xdr:cNvPr id="1133" name="TextBox 1132"/>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366</xdr:row>
      <xdr:rowOff>0</xdr:rowOff>
    </xdr:from>
    <xdr:ext cx="65" cy="172227"/>
    <xdr:sp macro="" textlink="">
      <xdr:nvSpPr>
        <xdr:cNvPr id="1134" name="TextBox 1133"/>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366</xdr:row>
      <xdr:rowOff>0</xdr:rowOff>
    </xdr:from>
    <xdr:ext cx="65" cy="172227"/>
    <xdr:sp macro="" textlink="">
      <xdr:nvSpPr>
        <xdr:cNvPr id="1135" name="TextBox 1134"/>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366</xdr:row>
      <xdr:rowOff>0</xdr:rowOff>
    </xdr:from>
    <xdr:ext cx="65" cy="172227"/>
    <xdr:sp macro="" textlink="">
      <xdr:nvSpPr>
        <xdr:cNvPr id="1136" name="TextBox 1135"/>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366</xdr:row>
      <xdr:rowOff>0</xdr:rowOff>
    </xdr:from>
    <xdr:ext cx="65" cy="172227"/>
    <xdr:sp macro="" textlink="">
      <xdr:nvSpPr>
        <xdr:cNvPr id="1137" name="TextBox 1136"/>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366</xdr:row>
      <xdr:rowOff>0</xdr:rowOff>
    </xdr:from>
    <xdr:ext cx="65" cy="172227"/>
    <xdr:sp macro="" textlink="">
      <xdr:nvSpPr>
        <xdr:cNvPr id="1138" name="TextBox 1137"/>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366</xdr:row>
      <xdr:rowOff>0</xdr:rowOff>
    </xdr:from>
    <xdr:ext cx="65" cy="172227"/>
    <xdr:sp macro="" textlink="">
      <xdr:nvSpPr>
        <xdr:cNvPr id="1139" name="TextBox 1138"/>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366</xdr:row>
      <xdr:rowOff>0</xdr:rowOff>
    </xdr:from>
    <xdr:ext cx="65" cy="172227"/>
    <xdr:sp macro="" textlink="">
      <xdr:nvSpPr>
        <xdr:cNvPr id="1140" name="TextBox 1139"/>
        <xdr:cNvSpPr txBox="1"/>
      </xdr:nvSpPr>
      <xdr:spPr>
        <a:xfrm>
          <a:off x="6511925" y="114670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372</xdr:row>
      <xdr:rowOff>0</xdr:rowOff>
    </xdr:from>
    <xdr:ext cx="65" cy="172227"/>
    <xdr:sp macro="" textlink="">
      <xdr:nvSpPr>
        <xdr:cNvPr id="1141" name="TextBox 1140"/>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372</xdr:row>
      <xdr:rowOff>0</xdr:rowOff>
    </xdr:from>
    <xdr:ext cx="65" cy="172227"/>
    <xdr:sp macro="" textlink="">
      <xdr:nvSpPr>
        <xdr:cNvPr id="1142" name="TextBox 1141"/>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372</xdr:row>
      <xdr:rowOff>0</xdr:rowOff>
    </xdr:from>
    <xdr:ext cx="65" cy="172227"/>
    <xdr:sp macro="" textlink="">
      <xdr:nvSpPr>
        <xdr:cNvPr id="1143" name="TextBox 1142"/>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372</xdr:row>
      <xdr:rowOff>0</xdr:rowOff>
    </xdr:from>
    <xdr:ext cx="65" cy="172227"/>
    <xdr:sp macro="" textlink="">
      <xdr:nvSpPr>
        <xdr:cNvPr id="1144" name="TextBox 1143"/>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372</xdr:row>
      <xdr:rowOff>0</xdr:rowOff>
    </xdr:from>
    <xdr:ext cx="65" cy="172227"/>
    <xdr:sp macro="" textlink="">
      <xdr:nvSpPr>
        <xdr:cNvPr id="1145" name="TextBox 1144"/>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372</xdr:row>
      <xdr:rowOff>0</xdr:rowOff>
    </xdr:from>
    <xdr:ext cx="65" cy="172227"/>
    <xdr:sp macro="" textlink="">
      <xdr:nvSpPr>
        <xdr:cNvPr id="1146" name="TextBox 1145"/>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372</xdr:row>
      <xdr:rowOff>0</xdr:rowOff>
    </xdr:from>
    <xdr:ext cx="65" cy="172227"/>
    <xdr:sp macro="" textlink="">
      <xdr:nvSpPr>
        <xdr:cNvPr id="1147" name="TextBox 1146"/>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372</xdr:row>
      <xdr:rowOff>0</xdr:rowOff>
    </xdr:from>
    <xdr:ext cx="65" cy="172227"/>
    <xdr:sp macro="" textlink="">
      <xdr:nvSpPr>
        <xdr:cNvPr id="1148" name="TextBox 1147"/>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372</xdr:row>
      <xdr:rowOff>0</xdr:rowOff>
    </xdr:from>
    <xdr:ext cx="65" cy="172227"/>
    <xdr:sp macro="" textlink="">
      <xdr:nvSpPr>
        <xdr:cNvPr id="1149" name="TextBox 1148"/>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372</xdr:row>
      <xdr:rowOff>0</xdr:rowOff>
    </xdr:from>
    <xdr:ext cx="65" cy="172227"/>
    <xdr:sp macro="" textlink="">
      <xdr:nvSpPr>
        <xdr:cNvPr id="1150" name="TextBox 1149"/>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372</xdr:row>
      <xdr:rowOff>0</xdr:rowOff>
    </xdr:from>
    <xdr:ext cx="65" cy="172227"/>
    <xdr:sp macro="" textlink="">
      <xdr:nvSpPr>
        <xdr:cNvPr id="1151" name="TextBox 1150"/>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372</xdr:row>
      <xdr:rowOff>0</xdr:rowOff>
    </xdr:from>
    <xdr:ext cx="65" cy="172227"/>
    <xdr:sp macro="" textlink="">
      <xdr:nvSpPr>
        <xdr:cNvPr id="1152" name="TextBox 1151"/>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372</xdr:row>
      <xdr:rowOff>0</xdr:rowOff>
    </xdr:from>
    <xdr:ext cx="65" cy="172227"/>
    <xdr:sp macro="" textlink="">
      <xdr:nvSpPr>
        <xdr:cNvPr id="1153" name="TextBox 1152"/>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372</xdr:row>
      <xdr:rowOff>0</xdr:rowOff>
    </xdr:from>
    <xdr:ext cx="65" cy="172227"/>
    <xdr:sp macro="" textlink="">
      <xdr:nvSpPr>
        <xdr:cNvPr id="1154" name="TextBox 1153"/>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372</xdr:row>
      <xdr:rowOff>0</xdr:rowOff>
    </xdr:from>
    <xdr:ext cx="65" cy="172227"/>
    <xdr:sp macro="" textlink="">
      <xdr:nvSpPr>
        <xdr:cNvPr id="1155" name="TextBox 1154"/>
        <xdr:cNvSpPr txBox="1"/>
      </xdr:nvSpPr>
      <xdr:spPr>
        <a:xfrm>
          <a:off x="6511925" y="116480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379</xdr:row>
      <xdr:rowOff>0</xdr:rowOff>
    </xdr:from>
    <xdr:ext cx="65" cy="172227"/>
    <xdr:sp macro="" textlink="">
      <xdr:nvSpPr>
        <xdr:cNvPr id="1156" name="TextBox 1155"/>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379</xdr:row>
      <xdr:rowOff>0</xdr:rowOff>
    </xdr:from>
    <xdr:ext cx="65" cy="172227"/>
    <xdr:sp macro="" textlink="">
      <xdr:nvSpPr>
        <xdr:cNvPr id="1157" name="TextBox 1156"/>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379</xdr:row>
      <xdr:rowOff>0</xdr:rowOff>
    </xdr:from>
    <xdr:ext cx="65" cy="172227"/>
    <xdr:sp macro="" textlink="">
      <xdr:nvSpPr>
        <xdr:cNvPr id="1158" name="TextBox 1157"/>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379</xdr:row>
      <xdr:rowOff>0</xdr:rowOff>
    </xdr:from>
    <xdr:ext cx="65" cy="172227"/>
    <xdr:sp macro="" textlink="">
      <xdr:nvSpPr>
        <xdr:cNvPr id="1159" name="TextBox 1158"/>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379</xdr:row>
      <xdr:rowOff>0</xdr:rowOff>
    </xdr:from>
    <xdr:ext cx="65" cy="172227"/>
    <xdr:sp macro="" textlink="">
      <xdr:nvSpPr>
        <xdr:cNvPr id="1160" name="TextBox 1159"/>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379</xdr:row>
      <xdr:rowOff>0</xdr:rowOff>
    </xdr:from>
    <xdr:ext cx="65" cy="172227"/>
    <xdr:sp macro="" textlink="">
      <xdr:nvSpPr>
        <xdr:cNvPr id="1161" name="TextBox 1160"/>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379</xdr:row>
      <xdr:rowOff>0</xdr:rowOff>
    </xdr:from>
    <xdr:ext cx="65" cy="172227"/>
    <xdr:sp macro="" textlink="">
      <xdr:nvSpPr>
        <xdr:cNvPr id="1162" name="TextBox 1161"/>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379</xdr:row>
      <xdr:rowOff>0</xdr:rowOff>
    </xdr:from>
    <xdr:ext cx="65" cy="172227"/>
    <xdr:sp macro="" textlink="">
      <xdr:nvSpPr>
        <xdr:cNvPr id="1163" name="TextBox 1162"/>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379</xdr:row>
      <xdr:rowOff>0</xdr:rowOff>
    </xdr:from>
    <xdr:ext cx="65" cy="172227"/>
    <xdr:sp macro="" textlink="">
      <xdr:nvSpPr>
        <xdr:cNvPr id="1164" name="TextBox 1163"/>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379</xdr:row>
      <xdr:rowOff>0</xdr:rowOff>
    </xdr:from>
    <xdr:ext cx="65" cy="172227"/>
    <xdr:sp macro="" textlink="">
      <xdr:nvSpPr>
        <xdr:cNvPr id="1165" name="TextBox 1164"/>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379</xdr:row>
      <xdr:rowOff>0</xdr:rowOff>
    </xdr:from>
    <xdr:ext cx="65" cy="172227"/>
    <xdr:sp macro="" textlink="">
      <xdr:nvSpPr>
        <xdr:cNvPr id="1166" name="TextBox 1165"/>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379</xdr:row>
      <xdr:rowOff>0</xdr:rowOff>
    </xdr:from>
    <xdr:ext cx="65" cy="172227"/>
    <xdr:sp macro="" textlink="">
      <xdr:nvSpPr>
        <xdr:cNvPr id="1167" name="TextBox 1166"/>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379</xdr:row>
      <xdr:rowOff>0</xdr:rowOff>
    </xdr:from>
    <xdr:ext cx="65" cy="172227"/>
    <xdr:sp macro="" textlink="">
      <xdr:nvSpPr>
        <xdr:cNvPr id="1168" name="TextBox 1167"/>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379</xdr:row>
      <xdr:rowOff>0</xdr:rowOff>
    </xdr:from>
    <xdr:ext cx="65" cy="172227"/>
    <xdr:sp macro="" textlink="">
      <xdr:nvSpPr>
        <xdr:cNvPr id="1169" name="TextBox 1168"/>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379</xdr:row>
      <xdr:rowOff>0</xdr:rowOff>
    </xdr:from>
    <xdr:ext cx="65" cy="172227"/>
    <xdr:sp macro="" textlink="">
      <xdr:nvSpPr>
        <xdr:cNvPr id="1170" name="TextBox 1169"/>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385</xdr:row>
      <xdr:rowOff>0</xdr:rowOff>
    </xdr:from>
    <xdr:ext cx="65" cy="172227"/>
    <xdr:sp macro="" textlink="">
      <xdr:nvSpPr>
        <xdr:cNvPr id="1186" name="TextBox 1185"/>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385</xdr:row>
      <xdr:rowOff>0</xdr:rowOff>
    </xdr:from>
    <xdr:ext cx="65" cy="172227"/>
    <xdr:sp macro="" textlink="">
      <xdr:nvSpPr>
        <xdr:cNvPr id="1187" name="TextBox 1186"/>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385</xdr:row>
      <xdr:rowOff>0</xdr:rowOff>
    </xdr:from>
    <xdr:ext cx="65" cy="172227"/>
    <xdr:sp macro="" textlink="">
      <xdr:nvSpPr>
        <xdr:cNvPr id="1188" name="TextBox 1187"/>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385</xdr:row>
      <xdr:rowOff>0</xdr:rowOff>
    </xdr:from>
    <xdr:ext cx="65" cy="172227"/>
    <xdr:sp macro="" textlink="">
      <xdr:nvSpPr>
        <xdr:cNvPr id="1189" name="TextBox 1188"/>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385</xdr:row>
      <xdr:rowOff>0</xdr:rowOff>
    </xdr:from>
    <xdr:ext cx="65" cy="172227"/>
    <xdr:sp macro="" textlink="">
      <xdr:nvSpPr>
        <xdr:cNvPr id="1190" name="TextBox 1189"/>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385</xdr:row>
      <xdr:rowOff>0</xdr:rowOff>
    </xdr:from>
    <xdr:ext cx="65" cy="172227"/>
    <xdr:sp macro="" textlink="">
      <xdr:nvSpPr>
        <xdr:cNvPr id="1191" name="TextBox 1190"/>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385</xdr:row>
      <xdr:rowOff>0</xdr:rowOff>
    </xdr:from>
    <xdr:ext cx="65" cy="172227"/>
    <xdr:sp macro="" textlink="">
      <xdr:nvSpPr>
        <xdr:cNvPr id="1192" name="TextBox 1191"/>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385</xdr:row>
      <xdr:rowOff>0</xdr:rowOff>
    </xdr:from>
    <xdr:ext cx="65" cy="172227"/>
    <xdr:sp macro="" textlink="">
      <xdr:nvSpPr>
        <xdr:cNvPr id="1193" name="TextBox 1192"/>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385</xdr:row>
      <xdr:rowOff>0</xdr:rowOff>
    </xdr:from>
    <xdr:ext cx="65" cy="172227"/>
    <xdr:sp macro="" textlink="">
      <xdr:nvSpPr>
        <xdr:cNvPr id="1194" name="TextBox 1193"/>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385</xdr:row>
      <xdr:rowOff>0</xdr:rowOff>
    </xdr:from>
    <xdr:ext cx="65" cy="172227"/>
    <xdr:sp macro="" textlink="">
      <xdr:nvSpPr>
        <xdr:cNvPr id="1195" name="TextBox 1194"/>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385</xdr:row>
      <xdr:rowOff>0</xdr:rowOff>
    </xdr:from>
    <xdr:ext cx="65" cy="172227"/>
    <xdr:sp macro="" textlink="">
      <xdr:nvSpPr>
        <xdr:cNvPr id="1196" name="TextBox 1195"/>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385</xdr:row>
      <xdr:rowOff>0</xdr:rowOff>
    </xdr:from>
    <xdr:ext cx="65" cy="172227"/>
    <xdr:sp macro="" textlink="">
      <xdr:nvSpPr>
        <xdr:cNvPr id="1197" name="TextBox 1196"/>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385</xdr:row>
      <xdr:rowOff>0</xdr:rowOff>
    </xdr:from>
    <xdr:ext cx="65" cy="172227"/>
    <xdr:sp macro="" textlink="">
      <xdr:nvSpPr>
        <xdr:cNvPr id="1198" name="TextBox 1197"/>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385</xdr:row>
      <xdr:rowOff>0</xdr:rowOff>
    </xdr:from>
    <xdr:ext cx="65" cy="172227"/>
    <xdr:sp macro="" textlink="">
      <xdr:nvSpPr>
        <xdr:cNvPr id="1199" name="TextBox 1198"/>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385</xdr:row>
      <xdr:rowOff>0</xdr:rowOff>
    </xdr:from>
    <xdr:ext cx="65" cy="172227"/>
    <xdr:sp macro="" textlink="">
      <xdr:nvSpPr>
        <xdr:cNvPr id="1200" name="TextBox 1199"/>
        <xdr:cNvSpPr txBox="1"/>
      </xdr:nvSpPr>
      <xdr:spPr>
        <a:xfrm>
          <a:off x="6511925" y="118734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391</xdr:row>
      <xdr:rowOff>0</xdr:rowOff>
    </xdr:from>
    <xdr:ext cx="65" cy="172227"/>
    <xdr:sp macro="" textlink="">
      <xdr:nvSpPr>
        <xdr:cNvPr id="1201" name="TextBox 1200"/>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391</xdr:row>
      <xdr:rowOff>0</xdr:rowOff>
    </xdr:from>
    <xdr:ext cx="65" cy="172227"/>
    <xdr:sp macro="" textlink="">
      <xdr:nvSpPr>
        <xdr:cNvPr id="1202" name="TextBox 1201"/>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391</xdr:row>
      <xdr:rowOff>0</xdr:rowOff>
    </xdr:from>
    <xdr:ext cx="65" cy="172227"/>
    <xdr:sp macro="" textlink="">
      <xdr:nvSpPr>
        <xdr:cNvPr id="1203" name="TextBox 1202"/>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391</xdr:row>
      <xdr:rowOff>0</xdr:rowOff>
    </xdr:from>
    <xdr:ext cx="65" cy="172227"/>
    <xdr:sp macro="" textlink="">
      <xdr:nvSpPr>
        <xdr:cNvPr id="1204" name="TextBox 1203"/>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391</xdr:row>
      <xdr:rowOff>0</xdr:rowOff>
    </xdr:from>
    <xdr:ext cx="65" cy="172227"/>
    <xdr:sp macro="" textlink="">
      <xdr:nvSpPr>
        <xdr:cNvPr id="1205" name="TextBox 1204"/>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391</xdr:row>
      <xdr:rowOff>0</xdr:rowOff>
    </xdr:from>
    <xdr:ext cx="65" cy="172227"/>
    <xdr:sp macro="" textlink="">
      <xdr:nvSpPr>
        <xdr:cNvPr id="1206" name="TextBox 1205"/>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391</xdr:row>
      <xdr:rowOff>0</xdr:rowOff>
    </xdr:from>
    <xdr:ext cx="65" cy="172227"/>
    <xdr:sp macro="" textlink="">
      <xdr:nvSpPr>
        <xdr:cNvPr id="1207" name="TextBox 1206"/>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391</xdr:row>
      <xdr:rowOff>0</xdr:rowOff>
    </xdr:from>
    <xdr:ext cx="65" cy="172227"/>
    <xdr:sp macro="" textlink="">
      <xdr:nvSpPr>
        <xdr:cNvPr id="1208" name="TextBox 1207"/>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391</xdr:row>
      <xdr:rowOff>0</xdr:rowOff>
    </xdr:from>
    <xdr:ext cx="65" cy="172227"/>
    <xdr:sp macro="" textlink="">
      <xdr:nvSpPr>
        <xdr:cNvPr id="1209" name="TextBox 1208"/>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391</xdr:row>
      <xdr:rowOff>0</xdr:rowOff>
    </xdr:from>
    <xdr:ext cx="65" cy="172227"/>
    <xdr:sp macro="" textlink="">
      <xdr:nvSpPr>
        <xdr:cNvPr id="1210" name="TextBox 1209"/>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391</xdr:row>
      <xdr:rowOff>0</xdr:rowOff>
    </xdr:from>
    <xdr:ext cx="65" cy="172227"/>
    <xdr:sp macro="" textlink="">
      <xdr:nvSpPr>
        <xdr:cNvPr id="1211" name="TextBox 1210"/>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391</xdr:row>
      <xdr:rowOff>0</xdr:rowOff>
    </xdr:from>
    <xdr:ext cx="65" cy="172227"/>
    <xdr:sp macro="" textlink="">
      <xdr:nvSpPr>
        <xdr:cNvPr id="1212" name="TextBox 1211"/>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391</xdr:row>
      <xdr:rowOff>0</xdr:rowOff>
    </xdr:from>
    <xdr:ext cx="65" cy="172227"/>
    <xdr:sp macro="" textlink="">
      <xdr:nvSpPr>
        <xdr:cNvPr id="1213" name="TextBox 1212"/>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391</xdr:row>
      <xdr:rowOff>0</xdr:rowOff>
    </xdr:from>
    <xdr:ext cx="65" cy="172227"/>
    <xdr:sp macro="" textlink="">
      <xdr:nvSpPr>
        <xdr:cNvPr id="1214" name="TextBox 1213"/>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391</xdr:row>
      <xdr:rowOff>0</xdr:rowOff>
    </xdr:from>
    <xdr:ext cx="65" cy="172227"/>
    <xdr:sp macro="" textlink="">
      <xdr:nvSpPr>
        <xdr:cNvPr id="1215" name="TextBox 1214"/>
        <xdr:cNvSpPr txBox="1"/>
      </xdr:nvSpPr>
      <xdr:spPr>
        <a:xfrm>
          <a:off x="6511925" y="122195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397</xdr:row>
      <xdr:rowOff>0</xdr:rowOff>
    </xdr:from>
    <xdr:ext cx="65" cy="172227"/>
    <xdr:sp macro="" textlink="">
      <xdr:nvSpPr>
        <xdr:cNvPr id="1216" name="TextBox 1215"/>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397</xdr:row>
      <xdr:rowOff>0</xdr:rowOff>
    </xdr:from>
    <xdr:ext cx="65" cy="172227"/>
    <xdr:sp macro="" textlink="">
      <xdr:nvSpPr>
        <xdr:cNvPr id="1217" name="TextBox 1216"/>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397</xdr:row>
      <xdr:rowOff>0</xdr:rowOff>
    </xdr:from>
    <xdr:ext cx="65" cy="172227"/>
    <xdr:sp macro="" textlink="">
      <xdr:nvSpPr>
        <xdr:cNvPr id="1218" name="TextBox 1217"/>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397</xdr:row>
      <xdr:rowOff>0</xdr:rowOff>
    </xdr:from>
    <xdr:ext cx="65" cy="172227"/>
    <xdr:sp macro="" textlink="">
      <xdr:nvSpPr>
        <xdr:cNvPr id="1219" name="TextBox 1218"/>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397</xdr:row>
      <xdr:rowOff>0</xdr:rowOff>
    </xdr:from>
    <xdr:ext cx="65" cy="172227"/>
    <xdr:sp macro="" textlink="">
      <xdr:nvSpPr>
        <xdr:cNvPr id="1220" name="TextBox 1219"/>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397</xdr:row>
      <xdr:rowOff>0</xdr:rowOff>
    </xdr:from>
    <xdr:ext cx="65" cy="172227"/>
    <xdr:sp macro="" textlink="">
      <xdr:nvSpPr>
        <xdr:cNvPr id="1221" name="TextBox 1220"/>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397</xdr:row>
      <xdr:rowOff>0</xdr:rowOff>
    </xdr:from>
    <xdr:ext cx="65" cy="172227"/>
    <xdr:sp macro="" textlink="">
      <xdr:nvSpPr>
        <xdr:cNvPr id="1222" name="TextBox 1221"/>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397</xdr:row>
      <xdr:rowOff>0</xdr:rowOff>
    </xdr:from>
    <xdr:ext cx="65" cy="172227"/>
    <xdr:sp macro="" textlink="">
      <xdr:nvSpPr>
        <xdr:cNvPr id="1223" name="TextBox 1222"/>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397</xdr:row>
      <xdr:rowOff>0</xdr:rowOff>
    </xdr:from>
    <xdr:ext cx="65" cy="172227"/>
    <xdr:sp macro="" textlink="">
      <xdr:nvSpPr>
        <xdr:cNvPr id="1224" name="TextBox 1223"/>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397</xdr:row>
      <xdr:rowOff>0</xdr:rowOff>
    </xdr:from>
    <xdr:ext cx="65" cy="172227"/>
    <xdr:sp macro="" textlink="">
      <xdr:nvSpPr>
        <xdr:cNvPr id="1225" name="TextBox 1224"/>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397</xdr:row>
      <xdr:rowOff>0</xdr:rowOff>
    </xdr:from>
    <xdr:ext cx="65" cy="172227"/>
    <xdr:sp macro="" textlink="">
      <xdr:nvSpPr>
        <xdr:cNvPr id="1226" name="TextBox 1225"/>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397</xdr:row>
      <xdr:rowOff>0</xdr:rowOff>
    </xdr:from>
    <xdr:ext cx="65" cy="172227"/>
    <xdr:sp macro="" textlink="">
      <xdr:nvSpPr>
        <xdr:cNvPr id="1227" name="TextBox 1226"/>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397</xdr:row>
      <xdr:rowOff>0</xdr:rowOff>
    </xdr:from>
    <xdr:ext cx="65" cy="172227"/>
    <xdr:sp macro="" textlink="">
      <xdr:nvSpPr>
        <xdr:cNvPr id="1228" name="TextBox 1227"/>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397</xdr:row>
      <xdr:rowOff>0</xdr:rowOff>
    </xdr:from>
    <xdr:ext cx="65" cy="172227"/>
    <xdr:sp macro="" textlink="">
      <xdr:nvSpPr>
        <xdr:cNvPr id="1229" name="TextBox 1228"/>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397</xdr:row>
      <xdr:rowOff>0</xdr:rowOff>
    </xdr:from>
    <xdr:ext cx="65" cy="172227"/>
    <xdr:sp macro="" textlink="">
      <xdr:nvSpPr>
        <xdr:cNvPr id="1230" name="TextBox 1229"/>
        <xdr:cNvSpPr txBox="1"/>
      </xdr:nvSpPr>
      <xdr:spPr>
        <a:xfrm>
          <a:off x="6511925" y="12420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403</xdr:row>
      <xdr:rowOff>0</xdr:rowOff>
    </xdr:from>
    <xdr:ext cx="65" cy="172227"/>
    <xdr:sp macro="" textlink="">
      <xdr:nvSpPr>
        <xdr:cNvPr id="1231" name="TextBox 1230"/>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403</xdr:row>
      <xdr:rowOff>0</xdr:rowOff>
    </xdr:from>
    <xdr:ext cx="65" cy="172227"/>
    <xdr:sp macro="" textlink="">
      <xdr:nvSpPr>
        <xdr:cNvPr id="1232" name="TextBox 1231"/>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403</xdr:row>
      <xdr:rowOff>0</xdr:rowOff>
    </xdr:from>
    <xdr:ext cx="65" cy="172227"/>
    <xdr:sp macro="" textlink="">
      <xdr:nvSpPr>
        <xdr:cNvPr id="1233" name="TextBox 1232"/>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403</xdr:row>
      <xdr:rowOff>0</xdr:rowOff>
    </xdr:from>
    <xdr:ext cx="65" cy="172227"/>
    <xdr:sp macro="" textlink="">
      <xdr:nvSpPr>
        <xdr:cNvPr id="1234" name="TextBox 1233"/>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403</xdr:row>
      <xdr:rowOff>0</xdr:rowOff>
    </xdr:from>
    <xdr:ext cx="65" cy="172227"/>
    <xdr:sp macro="" textlink="">
      <xdr:nvSpPr>
        <xdr:cNvPr id="1235" name="TextBox 1234"/>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403</xdr:row>
      <xdr:rowOff>0</xdr:rowOff>
    </xdr:from>
    <xdr:ext cx="65" cy="172227"/>
    <xdr:sp macro="" textlink="">
      <xdr:nvSpPr>
        <xdr:cNvPr id="1236" name="TextBox 1235"/>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403</xdr:row>
      <xdr:rowOff>0</xdr:rowOff>
    </xdr:from>
    <xdr:ext cx="65" cy="172227"/>
    <xdr:sp macro="" textlink="">
      <xdr:nvSpPr>
        <xdr:cNvPr id="1237" name="TextBox 1236"/>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403</xdr:row>
      <xdr:rowOff>0</xdr:rowOff>
    </xdr:from>
    <xdr:ext cx="65" cy="172227"/>
    <xdr:sp macro="" textlink="">
      <xdr:nvSpPr>
        <xdr:cNvPr id="1238" name="TextBox 1237"/>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403</xdr:row>
      <xdr:rowOff>0</xdr:rowOff>
    </xdr:from>
    <xdr:ext cx="65" cy="172227"/>
    <xdr:sp macro="" textlink="">
      <xdr:nvSpPr>
        <xdr:cNvPr id="1239" name="TextBox 1238"/>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403</xdr:row>
      <xdr:rowOff>0</xdr:rowOff>
    </xdr:from>
    <xdr:ext cx="65" cy="172227"/>
    <xdr:sp macro="" textlink="">
      <xdr:nvSpPr>
        <xdr:cNvPr id="1240" name="TextBox 1239"/>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403</xdr:row>
      <xdr:rowOff>0</xdr:rowOff>
    </xdr:from>
    <xdr:ext cx="65" cy="172227"/>
    <xdr:sp macro="" textlink="">
      <xdr:nvSpPr>
        <xdr:cNvPr id="1241" name="TextBox 1240"/>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403</xdr:row>
      <xdr:rowOff>0</xdr:rowOff>
    </xdr:from>
    <xdr:ext cx="65" cy="172227"/>
    <xdr:sp macro="" textlink="">
      <xdr:nvSpPr>
        <xdr:cNvPr id="1242" name="TextBox 1241"/>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403</xdr:row>
      <xdr:rowOff>0</xdr:rowOff>
    </xdr:from>
    <xdr:ext cx="65" cy="172227"/>
    <xdr:sp macro="" textlink="">
      <xdr:nvSpPr>
        <xdr:cNvPr id="1243" name="TextBox 1242"/>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403</xdr:row>
      <xdr:rowOff>0</xdr:rowOff>
    </xdr:from>
    <xdr:ext cx="65" cy="172227"/>
    <xdr:sp macro="" textlink="">
      <xdr:nvSpPr>
        <xdr:cNvPr id="1244" name="TextBox 1243"/>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403</xdr:row>
      <xdr:rowOff>0</xdr:rowOff>
    </xdr:from>
    <xdr:ext cx="65" cy="172227"/>
    <xdr:sp macro="" textlink="">
      <xdr:nvSpPr>
        <xdr:cNvPr id="1245" name="TextBox 1244"/>
        <xdr:cNvSpPr txBox="1"/>
      </xdr:nvSpPr>
      <xdr:spPr>
        <a:xfrm>
          <a:off x="6511925" y="126216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409</xdr:row>
      <xdr:rowOff>0</xdr:rowOff>
    </xdr:from>
    <xdr:ext cx="65" cy="172227"/>
    <xdr:sp macro="" textlink="">
      <xdr:nvSpPr>
        <xdr:cNvPr id="1246" name="TextBox 1245"/>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409</xdr:row>
      <xdr:rowOff>0</xdr:rowOff>
    </xdr:from>
    <xdr:ext cx="65" cy="172227"/>
    <xdr:sp macro="" textlink="">
      <xdr:nvSpPr>
        <xdr:cNvPr id="1247" name="TextBox 1246"/>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409</xdr:row>
      <xdr:rowOff>0</xdr:rowOff>
    </xdr:from>
    <xdr:ext cx="65" cy="172227"/>
    <xdr:sp macro="" textlink="">
      <xdr:nvSpPr>
        <xdr:cNvPr id="1248" name="TextBox 1247"/>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409</xdr:row>
      <xdr:rowOff>0</xdr:rowOff>
    </xdr:from>
    <xdr:ext cx="65" cy="172227"/>
    <xdr:sp macro="" textlink="">
      <xdr:nvSpPr>
        <xdr:cNvPr id="1249" name="TextBox 1248"/>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409</xdr:row>
      <xdr:rowOff>0</xdr:rowOff>
    </xdr:from>
    <xdr:ext cx="65" cy="172227"/>
    <xdr:sp macro="" textlink="">
      <xdr:nvSpPr>
        <xdr:cNvPr id="1250" name="TextBox 1249"/>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409</xdr:row>
      <xdr:rowOff>0</xdr:rowOff>
    </xdr:from>
    <xdr:ext cx="65" cy="172227"/>
    <xdr:sp macro="" textlink="">
      <xdr:nvSpPr>
        <xdr:cNvPr id="1251" name="TextBox 1250"/>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409</xdr:row>
      <xdr:rowOff>0</xdr:rowOff>
    </xdr:from>
    <xdr:ext cx="65" cy="172227"/>
    <xdr:sp macro="" textlink="">
      <xdr:nvSpPr>
        <xdr:cNvPr id="1252" name="TextBox 1251"/>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409</xdr:row>
      <xdr:rowOff>0</xdr:rowOff>
    </xdr:from>
    <xdr:ext cx="65" cy="172227"/>
    <xdr:sp macro="" textlink="">
      <xdr:nvSpPr>
        <xdr:cNvPr id="1253" name="TextBox 1252"/>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409</xdr:row>
      <xdr:rowOff>0</xdr:rowOff>
    </xdr:from>
    <xdr:ext cx="65" cy="172227"/>
    <xdr:sp macro="" textlink="">
      <xdr:nvSpPr>
        <xdr:cNvPr id="1254" name="TextBox 1253"/>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409</xdr:row>
      <xdr:rowOff>0</xdr:rowOff>
    </xdr:from>
    <xdr:ext cx="65" cy="172227"/>
    <xdr:sp macro="" textlink="">
      <xdr:nvSpPr>
        <xdr:cNvPr id="1255" name="TextBox 1254"/>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409</xdr:row>
      <xdr:rowOff>0</xdr:rowOff>
    </xdr:from>
    <xdr:ext cx="65" cy="172227"/>
    <xdr:sp macro="" textlink="">
      <xdr:nvSpPr>
        <xdr:cNvPr id="1256" name="TextBox 1255"/>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409</xdr:row>
      <xdr:rowOff>0</xdr:rowOff>
    </xdr:from>
    <xdr:ext cx="65" cy="172227"/>
    <xdr:sp macro="" textlink="">
      <xdr:nvSpPr>
        <xdr:cNvPr id="1257" name="TextBox 1256"/>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409</xdr:row>
      <xdr:rowOff>0</xdr:rowOff>
    </xdr:from>
    <xdr:ext cx="65" cy="172227"/>
    <xdr:sp macro="" textlink="">
      <xdr:nvSpPr>
        <xdr:cNvPr id="1258" name="TextBox 1257"/>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409</xdr:row>
      <xdr:rowOff>0</xdr:rowOff>
    </xdr:from>
    <xdr:ext cx="65" cy="172227"/>
    <xdr:sp macro="" textlink="">
      <xdr:nvSpPr>
        <xdr:cNvPr id="1259" name="TextBox 1258"/>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409</xdr:row>
      <xdr:rowOff>0</xdr:rowOff>
    </xdr:from>
    <xdr:ext cx="65" cy="172227"/>
    <xdr:sp macro="" textlink="">
      <xdr:nvSpPr>
        <xdr:cNvPr id="1260" name="TextBox 1259"/>
        <xdr:cNvSpPr txBox="1"/>
      </xdr:nvSpPr>
      <xdr:spPr>
        <a:xfrm>
          <a:off x="6511925" y="12822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415</xdr:row>
      <xdr:rowOff>0</xdr:rowOff>
    </xdr:from>
    <xdr:ext cx="65" cy="172227"/>
    <xdr:sp macro="" textlink="">
      <xdr:nvSpPr>
        <xdr:cNvPr id="1261" name="TextBox 1260"/>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415</xdr:row>
      <xdr:rowOff>0</xdr:rowOff>
    </xdr:from>
    <xdr:ext cx="65" cy="172227"/>
    <xdr:sp macro="" textlink="">
      <xdr:nvSpPr>
        <xdr:cNvPr id="1262" name="TextBox 1261"/>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415</xdr:row>
      <xdr:rowOff>0</xdr:rowOff>
    </xdr:from>
    <xdr:ext cx="65" cy="172227"/>
    <xdr:sp macro="" textlink="">
      <xdr:nvSpPr>
        <xdr:cNvPr id="1263" name="TextBox 1262"/>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415</xdr:row>
      <xdr:rowOff>0</xdr:rowOff>
    </xdr:from>
    <xdr:ext cx="65" cy="172227"/>
    <xdr:sp macro="" textlink="">
      <xdr:nvSpPr>
        <xdr:cNvPr id="1264" name="TextBox 1263"/>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415</xdr:row>
      <xdr:rowOff>0</xdr:rowOff>
    </xdr:from>
    <xdr:ext cx="65" cy="172227"/>
    <xdr:sp macro="" textlink="">
      <xdr:nvSpPr>
        <xdr:cNvPr id="1265" name="TextBox 1264"/>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415</xdr:row>
      <xdr:rowOff>0</xdr:rowOff>
    </xdr:from>
    <xdr:ext cx="65" cy="172227"/>
    <xdr:sp macro="" textlink="">
      <xdr:nvSpPr>
        <xdr:cNvPr id="1266" name="TextBox 1265"/>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415</xdr:row>
      <xdr:rowOff>0</xdr:rowOff>
    </xdr:from>
    <xdr:ext cx="65" cy="172227"/>
    <xdr:sp macro="" textlink="">
      <xdr:nvSpPr>
        <xdr:cNvPr id="1267" name="TextBox 1266"/>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415</xdr:row>
      <xdr:rowOff>0</xdr:rowOff>
    </xdr:from>
    <xdr:ext cx="65" cy="172227"/>
    <xdr:sp macro="" textlink="">
      <xdr:nvSpPr>
        <xdr:cNvPr id="1268" name="TextBox 1267"/>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415</xdr:row>
      <xdr:rowOff>0</xdr:rowOff>
    </xdr:from>
    <xdr:ext cx="65" cy="172227"/>
    <xdr:sp macro="" textlink="">
      <xdr:nvSpPr>
        <xdr:cNvPr id="1269" name="TextBox 1268"/>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415</xdr:row>
      <xdr:rowOff>0</xdr:rowOff>
    </xdr:from>
    <xdr:ext cx="65" cy="172227"/>
    <xdr:sp macro="" textlink="">
      <xdr:nvSpPr>
        <xdr:cNvPr id="1270" name="TextBox 1269"/>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415</xdr:row>
      <xdr:rowOff>0</xdr:rowOff>
    </xdr:from>
    <xdr:ext cx="65" cy="172227"/>
    <xdr:sp macro="" textlink="">
      <xdr:nvSpPr>
        <xdr:cNvPr id="1271" name="TextBox 1270"/>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415</xdr:row>
      <xdr:rowOff>0</xdr:rowOff>
    </xdr:from>
    <xdr:ext cx="65" cy="172227"/>
    <xdr:sp macro="" textlink="">
      <xdr:nvSpPr>
        <xdr:cNvPr id="1272" name="TextBox 1271"/>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415</xdr:row>
      <xdr:rowOff>0</xdr:rowOff>
    </xdr:from>
    <xdr:ext cx="65" cy="172227"/>
    <xdr:sp macro="" textlink="">
      <xdr:nvSpPr>
        <xdr:cNvPr id="1273" name="TextBox 1272"/>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415</xdr:row>
      <xdr:rowOff>0</xdr:rowOff>
    </xdr:from>
    <xdr:ext cx="65" cy="172227"/>
    <xdr:sp macro="" textlink="">
      <xdr:nvSpPr>
        <xdr:cNvPr id="1274" name="TextBox 1273"/>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415</xdr:row>
      <xdr:rowOff>0</xdr:rowOff>
    </xdr:from>
    <xdr:ext cx="65" cy="172227"/>
    <xdr:sp macro="" textlink="">
      <xdr:nvSpPr>
        <xdr:cNvPr id="1275" name="TextBox 1274"/>
        <xdr:cNvSpPr txBox="1"/>
      </xdr:nvSpPr>
      <xdr:spPr>
        <a:xfrm>
          <a:off x="6511925" y="130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421</xdr:row>
      <xdr:rowOff>0</xdr:rowOff>
    </xdr:from>
    <xdr:ext cx="65" cy="172227"/>
    <xdr:sp macro="" textlink="">
      <xdr:nvSpPr>
        <xdr:cNvPr id="1276" name="TextBox 1275"/>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421</xdr:row>
      <xdr:rowOff>0</xdr:rowOff>
    </xdr:from>
    <xdr:ext cx="65" cy="172227"/>
    <xdr:sp macro="" textlink="">
      <xdr:nvSpPr>
        <xdr:cNvPr id="1277" name="TextBox 1276"/>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421</xdr:row>
      <xdr:rowOff>0</xdr:rowOff>
    </xdr:from>
    <xdr:ext cx="65" cy="172227"/>
    <xdr:sp macro="" textlink="">
      <xdr:nvSpPr>
        <xdr:cNvPr id="1278" name="TextBox 1277"/>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421</xdr:row>
      <xdr:rowOff>0</xdr:rowOff>
    </xdr:from>
    <xdr:ext cx="65" cy="172227"/>
    <xdr:sp macro="" textlink="">
      <xdr:nvSpPr>
        <xdr:cNvPr id="1279" name="TextBox 1278"/>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421</xdr:row>
      <xdr:rowOff>0</xdr:rowOff>
    </xdr:from>
    <xdr:ext cx="65" cy="172227"/>
    <xdr:sp macro="" textlink="">
      <xdr:nvSpPr>
        <xdr:cNvPr id="1280" name="TextBox 1279"/>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421</xdr:row>
      <xdr:rowOff>0</xdr:rowOff>
    </xdr:from>
    <xdr:ext cx="65" cy="172227"/>
    <xdr:sp macro="" textlink="">
      <xdr:nvSpPr>
        <xdr:cNvPr id="1281" name="TextBox 1280"/>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421</xdr:row>
      <xdr:rowOff>0</xdr:rowOff>
    </xdr:from>
    <xdr:ext cx="65" cy="172227"/>
    <xdr:sp macro="" textlink="">
      <xdr:nvSpPr>
        <xdr:cNvPr id="1282" name="TextBox 1281"/>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421</xdr:row>
      <xdr:rowOff>0</xdr:rowOff>
    </xdr:from>
    <xdr:ext cx="65" cy="172227"/>
    <xdr:sp macro="" textlink="">
      <xdr:nvSpPr>
        <xdr:cNvPr id="1283" name="TextBox 1282"/>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421</xdr:row>
      <xdr:rowOff>0</xdr:rowOff>
    </xdr:from>
    <xdr:ext cx="65" cy="172227"/>
    <xdr:sp macro="" textlink="">
      <xdr:nvSpPr>
        <xdr:cNvPr id="1284" name="TextBox 1283"/>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421</xdr:row>
      <xdr:rowOff>0</xdr:rowOff>
    </xdr:from>
    <xdr:ext cx="65" cy="172227"/>
    <xdr:sp macro="" textlink="">
      <xdr:nvSpPr>
        <xdr:cNvPr id="1285" name="TextBox 1284"/>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421</xdr:row>
      <xdr:rowOff>0</xdr:rowOff>
    </xdr:from>
    <xdr:ext cx="65" cy="172227"/>
    <xdr:sp macro="" textlink="">
      <xdr:nvSpPr>
        <xdr:cNvPr id="1286" name="TextBox 1285"/>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421</xdr:row>
      <xdr:rowOff>0</xdr:rowOff>
    </xdr:from>
    <xdr:ext cx="65" cy="172227"/>
    <xdr:sp macro="" textlink="">
      <xdr:nvSpPr>
        <xdr:cNvPr id="1287" name="TextBox 1286"/>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421</xdr:row>
      <xdr:rowOff>0</xdr:rowOff>
    </xdr:from>
    <xdr:ext cx="65" cy="172227"/>
    <xdr:sp macro="" textlink="">
      <xdr:nvSpPr>
        <xdr:cNvPr id="1288" name="TextBox 1287"/>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421</xdr:row>
      <xdr:rowOff>0</xdr:rowOff>
    </xdr:from>
    <xdr:ext cx="65" cy="172227"/>
    <xdr:sp macro="" textlink="">
      <xdr:nvSpPr>
        <xdr:cNvPr id="1289" name="TextBox 1288"/>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421</xdr:row>
      <xdr:rowOff>0</xdr:rowOff>
    </xdr:from>
    <xdr:ext cx="65" cy="172227"/>
    <xdr:sp macro="" textlink="">
      <xdr:nvSpPr>
        <xdr:cNvPr id="1290" name="TextBox 1289"/>
        <xdr:cNvSpPr txBox="1"/>
      </xdr:nvSpPr>
      <xdr:spPr>
        <a:xfrm>
          <a:off x="6511925" y="132238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427</xdr:row>
      <xdr:rowOff>0</xdr:rowOff>
    </xdr:from>
    <xdr:ext cx="65" cy="172227"/>
    <xdr:sp macro="" textlink="">
      <xdr:nvSpPr>
        <xdr:cNvPr id="1291" name="TextBox 1290"/>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427</xdr:row>
      <xdr:rowOff>0</xdr:rowOff>
    </xdr:from>
    <xdr:ext cx="65" cy="172227"/>
    <xdr:sp macro="" textlink="">
      <xdr:nvSpPr>
        <xdr:cNvPr id="1292" name="TextBox 1291"/>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427</xdr:row>
      <xdr:rowOff>0</xdr:rowOff>
    </xdr:from>
    <xdr:ext cx="65" cy="172227"/>
    <xdr:sp macro="" textlink="">
      <xdr:nvSpPr>
        <xdr:cNvPr id="1293" name="TextBox 1292"/>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427</xdr:row>
      <xdr:rowOff>0</xdr:rowOff>
    </xdr:from>
    <xdr:ext cx="65" cy="172227"/>
    <xdr:sp macro="" textlink="">
      <xdr:nvSpPr>
        <xdr:cNvPr id="1294" name="TextBox 1293"/>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427</xdr:row>
      <xdr:rowOff>0</xdr:rowOff>
    </xdr:from>
    <xdr:ext cx="65" cy="172227"/>
    <xdr:sp macro="" textlink="">
      <xdr:nvSpPr>
        <xdr:cNvPr id="1295" name="TextBox 1294"/>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427</xdr:row>
      <xdr:rowOff>0</xdr:rowOff>
    </xdr:from>
    <xdr:ext cx="65" cy="172227"/>
    <xdr:sp macro="" textlink="">
      <xdr:nvSpPr>
        <xdr:cNvPr id="1296" name="TextBox 1295"/>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427</xdr:row>
      <xdr:rowOff>0</xdr:rowOff>
    </xdr:from>
    <xdr:ext cx="65" cy="172227"/>
    <xdr:sp macro="" textlink="">
      <xdr:nvSpPr>
        <xdr:cNvPr id="1297" name="TextBox 1296"/>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427</xdr:row>
      <xdr:rowOff>0</xdr:rowOff>
    </xdr:from>
    <xdr:ext cx="65" cy="172227"/>
    <xdr:sp macro="" textlink="">
      <xdr:nvSpPr>
        <xdr:cNvPr id="1298" name="TextBox 1297"/>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427</xdr:row>
      <xdr:rowOff>0</xdr:rowOff>
    </xdr:from>
    <xdr:ext cx="65" cy="172227"/>
    <xdr:sp macro="" textlink="">
      <xdr:nvSpPr>
        <xdr:cNvPr id="1299" name="TextBox 1298"/>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427</xdr:row>
      <xdr:rowOff>0</xdr:rowOff>
    </xdr:from>
    <xdr:ext cx="65" cy="172227"/>
    <xdr:sp macro="" textlink="">
      <xdr:nvSpPr>
        <xdr:cNvPr id="1300" name="TextBox 1299"/>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427</xdr:row>
      <xdr:rowOff>0</xdr:rowOff>
    </xdr:from>
    <xdr:ext cx="65" cy="172227"/>
    <xdr:sp macro="" textlink="">
      <xdr:nvSpPr>
        <xdr:cNvPr id="1301" name="TextBox 1300"/>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427</xdr:row>
      <xdr:rowOff>0</xdr:rowOff>
    </xdr:from>
    <xdr:ext cx="65" cy="172227"/>
    <xdr:sp macro="" textlink="">
      <xdr:nvSpPr>
        <xdr:cNvPr id="1302" name="TextBox 1301"/>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427</xdr:row>
      <xdr:rowOff>0</xdr:rowOff>
    </xdr:from>
    <xdr:ext cx="65" cy="172227"/>
    <xdr:sp macro="" textlink="">
      <xdr:nvSpPr>
        <xdr:cNvPr id="1303" name="TextBox 1302"/>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427</xdr:row>
      <xdr:rowOff>0</xdr:rowOff>
    </xdr:from>
    <xdr:ext cx="65" cy="172227"/>
    <xdr:sp macro="" textlink="">
      <xdr:nvSpPr>
        <xdr:cNvPr id="1304" name="TextBox 1303"/>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427</xdr:row>
      <xdr:rowOff>0</xdr:rowOff>
    </xdr:from>
    <xdr:ext cx="65" cy="172227"/>
    <xdr:sp macro="" textlink="">
      <xdr:nvSpPr>
        <xdr:cNvPr id="1305" name="TextBox 1304"/>
        <xdr:cNvSpPr txBox="1"/>
      </xdr:nvSpPr>
      <xdr:spPr>
        <a:xfrm>
          <a:off x="6511925" y="133847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433</xdr:row>
      <xdr:rowOff>0</xdr:rowOff>
    </xdr:from>
    <xdr:ext cx="65" cy="172227"/>
    <xdr:sp macro="" textlink="">
      <xdr:nvSpPr>
        <xdr:cNvPr id="1336" name="TextBox 1335"/>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433</xdr:row>
      <xdr:rowOff>0</xdr:rowOff>
    </xdr:from>
    <xdr:ext cx="65" cy="172227"/>
    <xdr:sp macro="" textlink="">
      <xdr:nvSpPr>
        <xdr:cNvPr id="1337" name="TextBox 1336"/>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433</xdr:row>
      <xdr:rowOff>0</xdr:rowOff>
    </xdr:from>
    <xdr:ext cx="65" cy="172227"/>
    <xdr:sp macro="" textlink="">
      <xdr:nvSpPr>
        <xdr:cNvPr id="1338" name="TextBox 1337"/>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433</xdr:row>
      <xdr:rowOff>0</xdr:rowOff>
    </xdr:from>
    <xdr:ext cx="65" cy="172227"/>
    <xdr:sp macro="" textlink="">
      <xdr:nvSpPr>
        <xdr:cNvPr id="1339" name="TextBox 1338"/>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433</xdr:row>
      <xdr:rowOff>0</xdr:rowOff>
    </xdr:from>
    <xdr:ext cx="65" cy="172227"/>
    <xdr:sp macro="" textlink="">
      <xdr:nvSpPr>
        <xdr:cNvPr id="1340" name="TextBox 1339"/>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433</xdr:row>
      <xdr:rowOff>0</xdr:rowOff>
    </xdr:from>
    <xdr:ext cx="65" cy="172227"/>
    <xdr:sp macro="" textlink="">
      <xdr:nvSpPr>
        <xdr:cNvPr id="1341" name="TextBox 1340"/>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433</xdr:row>
      <xdr:rowOff>0</xdr:rowOff>
    </xdr:from>
    <xdr:ext cx="65" cy="172227"/>
    <xdr:sp macro="" textlink="">
      <xdr:nvSpPr>
        <xdr:cNvPr id="1342" name="TextBox 1341"/>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433</xdr:row>
      <xdr:rowOff>0</xdr:rowOff>
    </xdr:from>
    <xdr:ext cx="65" cy="172227"/>
    <xdr:sp macro="" textlink="">
      <xdr:nvSpPr>
        <xdr:cNvPr id="1343" name="TextBox 1342"/>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433</xdr:row>
      <xdr:rowOff>0</xdr:rowOff>
    </xdr:from>
    <xdr:ext cx="65" cy="172227"/>
    <xdr:sp macro="" textlink="">
      <xdr:nvSpPr>
        <xdr:cNvPr id="1344" name="TextBox 1343"/>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433</xdr:row>
      <xdr:rowOff>0</xdr:rowOff>
    </xdr:from>
    <xdr:ext cx="65" cy="172227"/>
    <xdr:sp macro="" textlink="">
      <xdr:nvSpPr>
        <xdr:cNvPr id="1345" name="TextBox 1344"/>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433</xdr:row>
      <xdr:rowOff>0</xdr:rowOff>
    </xdr:from>
    <xdr:ext cx="65" cy="172227"/>
    <xdr:sp macro="" textlink="">
      <xdr:nvSpPr>
        <xdr:cNvPr id="1346" name="TextBox 1345"/>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433</xdr:row>
      <xdr:rowOff>0</xdr:rowOff>
    </xdr:from>
    <xdr:ext cx="65" cy="172227"/>
    <xdr:sp macro="" textlink="">
      <xdr:nvSpPr>
        <xdr:cNvPr id="1347" name="TextBox 1346"/>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433</xdr:row>
      <xdr:rowOff>0</xdr:rowOff>
    </xdr:from>
    <xdr:ext cx="65" cy="172227"/>
    <xdr:sp macro="" textlink="">
      <xdr:nvSpPr>
        <xdr:cNvPr id="1348" name="TextBox 1347"/>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433</xdr:row>
      <xdr:rowOff>0</xdr:rowOff>
    </xdr:from>
    <xdr:ext cx="65" cy="172227"/>
    <xdr:sp macro="" textlink="">
      <xdr:nvSpPr>
        <xdr:cNvPr id="1349" name="TextBox 1348"/>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433</xdr:row>
      <xdr:rowOff>0</xdr:rowOff>
    </xdr:from>
    <xdr:ext cx="65" cy="172227"/>
    <xdr:sp macro="" textlink="">
      <xdr:nvSpPr>
        <xdr:cNvPr id="1350" name="TextBox 1349"/>
        <xdr:cNvSpPr txBox="1"/>
      </xdr:nvSpPr>
      <xdr:spPr>
        <a:xfrm>
          <a:off x="6511925" y="135466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439</xdr:row>
      <xdr:rowOff>0</xdr:rowOff>
    </xdr:from>
    <xdr:ext cx="65" cy="172227"/>
    <xdr:sp macro="" textlink="">
      <xdr:nvSpPr>
        <xdr:cNvPr id="1351" name="TextBox 1350"/>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439</xdr:row>
      <xdr:rowOff>0</xdr:rowOff>
    </xdr:from>
    <xdr:ext cx="65" cy="172227"/>
    <xdr:sp macro="" textlink="">
      <xdr:nvSpPr>
        <xdr:cNvPr id="1352" name="TextBox 1351"/>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439</xdr:row>
      <xdr:rowOff>0</xdr:rowOff>
    </xdr:from>
    <xdr:ext cx="65" cy="172227"/>
    <xdr:sp macro="" textlink="">
      <xdr:nvSpPr>
        <xdr:cNvPr id="1353" name="TextBox 1352"/>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439</xdr:row>
      <xdr:rowOff>0</xdr:rowOff>
    </xdr:from>
    <xdr:ext cx="65" cy="172227"/>
    <xdr:sp macro="" textlink="">
      <xdr:nvSpPr>
        <xdr:cNvPr id="1354" name="TextBox 1353"/>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439</xdr:row>
      <xdr:rowOff>0</xdr:rowOff>
    </xdr:from>
    <xdr:ext cx="65" cy="172227"/>
    <xdr:sp macro="" textlink="">
      <xdr:nvSpPr>
        <xdr:cNvPr id="1355" name="TextBox 1354"/>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439</xdr:row>
      <xdr:rowOff>0</xdr:rowOff>
    </xdr:from>
    <xdr:ext cx="65" cy="172227"/>
    <xdr:sp macro="" textlink="">
      <xdr:nvSpPr>
        <xdr:cNvPr id="1356" name="TextBox 1355"/>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439</xdr:row>
      <xdr:rowOff>0</xdr:rowOff>
    </xdr:from>
    <xdr:ext cx="65" cy="172227"/>
    <xdr:sp macro="" textlink="">
      <xdr:nvSpPr>
        <xdr:cNvPr id="1357" name="TextBox 1356"/>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439</xdr:row>
      <xdr:rowOff>0</xdr:rowOff>
    </xdr:from>
    <xdr:ext cx="65" cy="172227"/>
    <xdr:sp macro="" textlink="">
      <xdr:nvSpPr>
        <xdr:cNvPr id="1358" name="TextBox 1357"/>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439</xdr:row>
      <xdr:rowOff>0</xdr:rowOff>
    </xdr:from>
    <xdr:ext cx="65" cy="172227"/>
    <xdr:sp macro="" textlink="">
      <xdr:nvSpPr>
        <xdr:cNvPr id="1359" name="TextBox 1358"/>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439</xdr:row>
      <xdr:rowOff>0</xdr:rowOff>
    </xdr:from>
    <xdr:ext cx="65" cy="172227"/>
    <xdr:sp macro="" textlink="">
      <xdr:nvSpPr>
        <xdr:cNvPr id="1360" name="TextBox 1359"/>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439</xdr:row>
      <xdr:rowOff>0</xdr:rowOff>
    </xdr:from>
    <xdr:ext cx="65" cy="172227"/>
    <xdr:sp macro="" textlink="">
      <xdr:nvSpPr>
        <xdr:cNvPr id="1361" name="TextBox 1360"/>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439</xdr:row>
      <xdr:rowOff>0</xdr:rowOff>
    </xdr:from>
    <xdr:ext cx="65" cy="172227"/>
    <xdr:sp macro="" textlink="">
      <xdr:nvSpPr>
        <xdr:cNvPr id="1362" name="TextBox 1361"/>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439</xdr:row>
      <xdr:rowOff>0</xdr:rowOff>
    </xdr:from>
    <xdr:ext cx="65" cy="172227"/>
    <xdr:sp macro="" textlink="">
      <xdr:nvSpPr>
        <xdr:cNvPr id="1363" name="TextBox 1362"/>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439</xdr:row>
      <xdr:rowOff>0</xdr:rowOff>
    </xdr:from>
    <xdr:ext cx="65" cy="172227"/>
    <xdr:sp macro="" textlink="">
      <xdr:nvSpPr>
        <xdr:cNvPr id="1364" name="TextBox 1363"/>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439</xdr:row>
      <xdr:rowOff>0</xdr:rowOff>
    </xdr:from>
    <xdr:ext cx="65" cy="172227"/>
    <xdr:sp macro="" textlink="">
      <xdr:nvSpPr>
        <xdr:cNvPr id="1365" name="TextBox 1364"/>
        <xdr:cNvSpPr txBox="1"/>
      </xdr:nvSpPr>
      <xdr:spPr>
        <a:xfrm>
          <a:off x="6511925" y="137138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446</xdr:row>
      <xdr:rowOff>0</xdr:rowOff>
    </xdr:from>
    <xdr:ext cx="65" cy="172227"/>
    <xdr:sp macro="" textlink="">
      <xdr:nvSpPr>
        <xdr:cNvPr id="1366" name="TextBox 1365"/>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446</xdr:row>
      <xdr:rowOff>0</xdr:rowOff>
    </xdr:from>
    <xdr:ext cx="65" cy="172227"/>
    <xdr:sp macro="" textlink="">
      <xdr:nvSpPr>
        <xdr:cNvPr id="1367" name="TextBox 1366"/>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446</xdr:row>
      <xdr:rowOff>0</xdr:rowOff>
    </xdr:from>
    <xdr:ext cx="65" cy="172227"/>
    <xdr:sp macro="" textlink="">
      <xdr:nvSpPr>
        <xdr:cNvPr id="1368" name="TextBox 1367"/>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446</xdr:row>
      <xdr:rowOff>0</xdr:rowOff>
    </xdr:from>
    <xdr:ext cx="65" cy="172227"/>
    <xdr:sp macro="" textlink="">
      <xdr:nvSpPr>
        <xdr:cNvPr id="1369" name="TextBox 1368"/>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446</xdr:row>
      <xdr:rowOff>0</xdr:rowOff>
    </xdr:from>
    <xdr:ext cx="65" cy="172227"/>
    <xdr:sp macro="" textlink="">
      <xdr:nvSpPr>
        <xdr:cNvPr id="1370" name="TextBox 1369"/>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446</xdr:row>
      <xdr:rowOff>0</xdr:rowOff>
    </xdr:from>
    <xdr:ext cx="65" cy="172227"/>
    <xdr:sp macro="" textlink="">
      <xdr:nvSpPr>
        <xdr:cNvPr id="1371" name="TextBox 1370"/>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446</xdr:row>
      <xdr:rowOff>0</xdr:rowOff>
    </xdr:from>
    <xdr:ext cx="65" cy="172227"/>
    <xdr:sp macro="" textlink="">
      <xdr:nvSpPr>
        <xdr:cNvPr id="1372" name="TextBox 1371"/>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446</xdr:row>
      <xdr:rowOff>0</xdr:rowOff>
    </xdr:from>
    <xdr:ext cx="65" cy="172227"/>
    <xdr:sp macro="" textlink="">
      <xdr:nvSpPr>
        <xdr:cNvPr id="1373" name="TextBox 1372"/>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446</xdr:row>
      <xdr:rowOff>0</xdr:rowOff>
    </xdr:from>
    <xdr:ext cx="65" cy="172227"/>
    <xdr:sp macro="" textlink="">
      <xdr:nvSpPr>
        <xdr:cNvPr id="1374" name="TextBox 1373"/>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446</xdr:row>
      <xdr:rowOff>0</xdr:rowOff>
    </xdr:from>
    <xdr:ext cx="65" cy="172227"/>
    <xdr:sp macro="" textlink="">
      <xdr:nvSpPr>
        <xdr:cNvPr id="1375" name="TextBox 1374"/>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446</xdr:row>
      <xdr:rowOff>0</xdr:rowOff>
    </xdr:from>
    <xdr:ext cx="65" cy="172227"/>
    <xdr:sp macro="" textlink="">
      <xdr:nvSpPr>
        <xdr:cNvPr id="1376" name="TextBox 1375"/>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446</xdr:row>
      <xdr:rowOff>0</xdr:rowOff>
    </xdr:from>
    <xdr:ext cx="65" cy="172227"/>
    <xdr:sp macro="" textlink="">
      <xdr:nvSpPr>
        <xdr:cNvPr id="1377" name="TextBox 1376"/>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446</xdr:row>
      <xdr:rowOff>0</xdr:rowOff>
    </xdr:from>
    <xdr:ext cx="65" cy="172227"/>
    <xdr:sp macro="" textlink="">
      <xdr:nvSpPr>
        <xdr:cNvPr id="1378" name="TextBox 1377"/>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446</xdr:row>
      <xdr:rowOff>0</xdr:rowOff>
    </xdr:from>
    <xdr:ext cx="65" cy="172227"/>
    <xdr:sp macro="" textlink="">
      <xdr:nvSpPr>
        <xdr:cNvPr id="1379" name="TextBox 1378"/>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446</xdr:row>
      <xdr:rowOff>0</xdr:rowOff>
    </xdr:from>
    <xdr:ext cx="65" cy="172227"/>
    <xdr:sp macro="" textlink="">
      <xdr:nvSpPr>
        <xdr:cNvPr id="1380" name="TextBox 1379"/>
        <xdr:cNvSpPr txBox="1"/>
      </xdr:nvSpPr>
      <xdr:spPr>
        <a:xfrm>
          <a:off x="6511925" y="13900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452</xdr:row>
      <xdr:rowOff>0</xdr:rowOff>
    </xdr:from>
    <xdr:ext cx="65" cy="172227"/>
    <xdr:sp macro="" textlink="">
      <xdr:nvSpPr>
        <xdr:cNvPr id="1381" name="TextBox 1380"/>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452</xdr:row>
      <xdr:rowOff>0</xdr:rowOff>
    </xdr:from>
    <xdr:ext cx="65" cy="172227"/>
    <xdr:sp macro="" textlink="">
      <xdr:nvSpPr>
        <xdr:cNvPr id="1382" name="TextBox 1381"/>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452</xdr:row>
      <xdr:rowOff>0</xdr:rowOff>
    </xdr:from>
    <xdr:ext cx="65" cy="172227"/>
    <xdr:sp macro="" textlink="">
      <xdr:nvSpPr>
        <xdr:cNvPr id="1383" name="TextBox 1382"/>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452</xdr:row>
      <xdr:rowOff>0</xdr:rowOff>
    </xdr:from>
    <xdr:ext cx="65" cy="172227"/>
    <xdr:sp macro="" textlink="">
      <xdr:nvSpPr>
        <xdr:cNvPr id="1384" name="TextBox 1383"/>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452</xdr:row>
      <xdr:rowOff>0</xdr:rowOff>
    </xdr:from>
    <xdr:ext cx="65" cy="172227"/>
    <xdr:sp macro="" textlink="">
      <xdr:nvSpPr>
        <xdr:cNvPr id="1385" name="TextBox 1384"/>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452</xdr:row>
      <xdr:rowOff>0</xdr:rowOff>
    </xdr:from>
    <xdr:ext cx="65" cy="172227"/>
    <xdr:sp macro="" textlink="">
      <xdr:nvSpPr>
        <xdr:cNvPr id="1386" name="TextBox 1385"/>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452</xdr:row>
      <xdr:rowOff>0</xdr:rowOff>
    </xdr:from>
    <xdr:ext cx="65" cy="172227"/>
    <xdr:sp macro="" textlink="">
      <xdr:nvSpPr>
        <xdr:cNvPr id="1387" name="TextBox 1386"/>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452</xdr:row>
      <xdr:rowOff>0</xdr:rowOff>
    </xdr:from>
    <xdr:ext cx="65" cy="172227"/>
    <xdr:sp macro="" textlink="">
      <xdr:nvSpPr>
        <xdr:cNvPr id="1388" name="TextBox 1387"/>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452</xdr:row>
      <xdr:rowOff>0</xdr:rowOff>
    </xdr:from>
    <xdr:ext cx="65" cy="172227"/>
    <xdr:sp macro="" textlink="">
      <xdr:nvSpPr>
        <xdr:cNvPr id="1389" name="TextBox 1388"/>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452</xdr:row>
      <xdr:rowOff>0</xdr:rowOff>
    </xdr:from>
    <xdr:ext cx="65" cy="172227"/>
    <xdr:sp macro="" textlink="">
      <xdr:nvSpPr>
        <xdr:cNvPr id="1390" name="TextBox 1389"/>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452</xdr:row>
      <xdr:rowOff>0</xdr:rowOff>
    </xdr:from>
    <xdr:ext cx="65" cy="172227"/>
    <xdr:sp macro="" textlink="">
      <xdr:nvSpPr>
        <xdr:cNvPr id="1391" name="TextBox 1390"/>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452</xdr:row>
      <xdr:rowOff>0</xdr:rowOff>
    </xdr:from>
    <xdr:ext cx="65" cy="172227"/>
    <xdr:sp macro="" textlink="">
      <xdr:nvSpPr>
        <xdr:cNvPr id="1392" name="TextBox 1391"/>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452</xdr:row>
      <xdr:rowOff>0</xdr:rowOff>
    </xdr:from>
    <xdr:ext cx="65" cy="172227"/>
    <xdr:sp macro="" textlink="">
      <xdr:nvSpPr>
        <xdr:cNvPr id="1393" name="TextBox 1392"/>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452</xdr:row>
      <xdr:rowOff>0</xdr:rowOff>
    </xdr:from>
    <xdr:ext cx="65" cy="172227"/>
    <xdr:sp macro="" textlink="">
      <xdr:nvSpPr>
        <xdr:cNvPr id="1394" name="TextBox 1393"/>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452</xdr:row>
      <xdr:rowOff>0</xdr:rowOff>
    </xdr:from>
    <xdr:ext cx="65" cy="172227"/>
    <xdr:sp macro="" textlink="">
      <xdr:nvSpPr>
        <xdr:cNvPr id="1395" name="TextBox 1394"/>
        <xdr:cNvSpPr txBox="1"/>
      </xdr:nvSpPr>
      <xdr:spPr>
        <a:xfrm>
          <a:off x="6511925" y="14106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458</xdr:row>
      <xdr:rowOff>0</xdr:rowOff>
    </xdr:from>
    <xdr:ext cx="65" cy="172227"/>
    <xdr:sp macro="" textlink="">
      <xdr:nvSpPr>
        <xdr:cNvPr id="1396" name="TextBox 1395"/>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458</xdr:row>
      <xdr:rowOff>0</xdr:rowOff>
    </xdr:from>
    <xdr:ext cx="65" cy="172227"/>
    <xdr:sp macro="" textlink="">
      <xdr:nvSpPr>
        <xdr:cNvPr id="1397" name="TextBox 1396"/>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458</xdr:row>
      <xdr:rowOff>0</xdr:rowOff>
    </xdr:from>
    <xdr:ext cx="65" cy="172227"/>
    <xdr:sp macro="" textlink="">
      <xdr:nvSpPr>
        <xdr:cNvPr id="1398" name="TextBox 1397"/>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458</xdr:row>
      <xdr:rowOff>0</xdr:rowOff>
    </xdr:from>
    <xdr:ext cx="65" cy="172227"/>
    <xdr:sp macro="" textlink="">
      <xdr:nvSpPr>
        <xdr:cNvPr id="1399" name="TextBox 1398"/>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458</xdr:row>
      <xdr:rowOff>0</xdr:rowOff>
    </xdr:from>
    <xdr:ext cx="65" cy="172227"/>
    <xdr:sp macro="" textlink="">
      <xdr:nvSpPr>
        <xdr:cNvPr id="1400" name="TextBox 1399"/>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458</xdr:row>
      <xdr:rowOff>0</xdr:rowOff>
    </xdr:from>
    <xdr:ext cx="65" cy="172227"/>
    <xdr:sp macro="" textlink="">
      <xdr:nvSpPr>
        <xdr:cNvPr id="1401" name="TextBox 1400"/>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458</xdr:row>
      <xdr:rowOff>0</xdr:rowOff>
    </xdr:from>
    <xdr:ext cx="65" cy="172227"/>
    <xdr:sp macro="" textlink="">
      <xdr:nvSpPr>
        <xdr:cNvPr id="1402" name="TextBox 1401"/>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458</xdr:row>
      <xdr:rowOff>0</xdr:rowOff>
    </xdr:from>
    <xdr:ext cx="65" cy="172227"/>
    <xdr:sp macro="" textlink="">
      <xdr:nvSpPr>
        <xdr:cNvPr id="1403" name="TextBox 1402"/>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458</xdr:row>
      <xdr:rowOff>0</xdr:rowOff>
    </xdr:from>
    <xdr:ext cx="65" cy="172227"/>
    <xdr:sp macro="" textlink="">
      <xdr:nvSpPr>
        <xdr:cNvPr id="1404" name="TextBox 1403"/>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458</xdr:row>
      <xdr:rowOff>0</xdr:rowOff>
    </xdr:from>
    <xdr:ext cx="65" cy="172227"/>
    <xdr:sp macro="" textlink="">
      <xdr:nvSpPr>
        <xdr:cNvPr id="1405" name="TextBox 1404"/>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458</xdr:row>
      <xdr:rowOff>0</xdr:rowOff>
    </xdr:from>
    <xdr:ext cx="65" cy="172227"/>
    <xdr:sp macro="" textlink="">
      <xdr:nvSpPr>
        <xdr:cNvPr id="1406" name="TextBox 1405"/>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458</xdr:row>
      <xdr:rowOff>0</xdr:rowOff>
    </xdr:from>
    <xdr:ext cx="65" cy="172227"/>
    <xdr:sp macro="" textlink="">
      <xdr:nvSpPr>
        <xdr:cNvPr id="1407" name="TextBox 1406"/>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458</xdr:row>
      <xdr:rowOff>0</xdr:rowOff>
    </xdr:from>
    <xdr:ext cx="65" cy="172227"/>
    <xdr:sp macro="" textlink="">
      <xdr:nvSpPr>
        <xdr:cNvPr id="1408" name="TextBox 1407"/>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458</xdr:row>
      <xdr:rowOff>0</xdr:rowOff>
    </xdr:from>
    <xdr:ext cx="65" cy="172227"/>
    <xdr:sp macro="" textlink="">
      <xdr:nvSpPr>
        <xdr:cNvPr id="1409" name="TextBox 1408"/>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458</xdr:row>
      <xdr:rowOff>0</xdr:rowOff>
    </xdr:from>
    <xdr:ext cx="65" cy="172227"/>
    <xdr:sp macro="" textlink="">
      <xdr:nvSpPr>
        <xdr:cNvPr id="1410" name="TextBox 1409"/>
        <xdr:cNvSpPr txBox="1"/>
      </xdr:nvSpPr>
      <xdr:spPr>
        <a:xfrm>
          <a:off x="6511925" y="14287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465</xdr:row>
      <xdr:rowOff>0</xdr:rowOff>
    </xdr:from>
    <xdr:ext cx="65" cy="172227"/>
    <xdr:sp macro="" textlink="">
      <xdr:nvSpPr>
        <xdr:cNvPr id="1411" name="TextBox 1410"/>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465</xdr:row>
      <xdr:rowOff>0</xdr:rowOff>
    </xdr:from>
    <xdr:ext cx="65" cy="172227"/>
    <xdr:sp macro="" textlink="">
      <xdr:nvSpPr>
        <xdr:cNvPr id="1412" name="TextBox 1411"/>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465</xdr:row>
      <xdr:rowOff>0</xdr:rowOff>
    </xdr:from>
    <xdr:ext cx="65" cy="172227"/>
    <xdr:sp macro="" textlink="">
      <xdr:nvSpPr>
        <xdr:cNvPr id="1413" name="TextBox 1412"/>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465</xdr:row>
      <xdr:rowOff>0</xdr:rowOff>
    </xdr:from>
    <xdr:ext cx="65" cy="172227"/>
    <xdr:sp macro="" textlink="">
      <xdr:nvSpPr>
        <xdr:cNvPr id="1414" name="TextBox 1413"/>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465</xdr:row>
      <xdr:rowOff>0</xdr:rowOff>
    </xdr:from>
    <xdr:ext cx="65" cy="172227"/>
    <xdr:sp macro="" textlink="">
      <xdr:nvSpPr>
        <xdr:cNvPr id="1415" name="TextBox 1414"/>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465</xdr:row>
      <xdr:rowOff>0</xdr:rowOff>
    </xdr:from>
    <xdr:ext cx="65" cy="172227"/>
    <xdr:sp macro="" textlink="">
      <xdr:nvSpPr>
        <xdr:cNvPr id="1416" name="TextBox 1415"/>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465</xdr:row>
      <xdr:rowOff>0</xdr:rowOff>
    </xdr:from>
    <xdr:ext cx="65" cy="172227"/>
    <xdr:sp macro="" textlink="">
      <xdr:nvSpPr>
        <xdr:cNvPr id="1417" name="TextBox 1416"/>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465</xdr:row>
      <xdr:rowOff>0</xdr:rowOff>
    </xdr:from>
    <xdr:ext cx="65" cy="172227"/>
    <xdr:sp macro="" textlink="">
      <xdr:nvSpPr>
        <xdr:cNvPr id="1418" name="TextBox 1417"/>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465</xdr:row>
      <xdr:rowOff>0</xdr:rowOff>
    </xdr:from>
    <xdr:ext cx="65" cy="172227"/>
    <xdr:sp macro="" textlink="">
      <xdr:nvSpPr>
        <xdr:cNvPr id="1419" name="TextBox 1418"/>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465</xdr:row>
      <xdr:rowOff>0</xdr:rowOff>
    </xdr:from>
    <xdr:ext cx="65" cy="172227"/>
    <xdr:sp macro="" textlink="">
      <xdr:nvSpPr>
        <xdr:cNvPr id="1420" name="TextBox 1419"/>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465</xdr:row>
      <xdr:rowOff>0</xdr:rowOff>
    </xdr:from>
    <xdr:ext cx="65" cy="172227"/>
    <xdr:sp macro="" textlink="">
      <xdr:nvSpPr>
        <xdr:cNvPr id="1421" name="TextBox 1420"/>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465</xdr:row>
      <xdr:rowOff>0</xdr:rowOff>
    </xdr:from>
    <xdr:ext cx="65" cy="172227"/>
    <xdr:sp macro="" textlink="">
      <xdr:nvSpPr>
        <xdr:cNvPr id="1422" name="TextBox 1421"/>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465</xdr:row>
      <xdr:rowOff>0</xdr:rowOff>
    </xdr:from>
    <xdr:ext cx="65" cy="172227"/>
    <xdr:sp macro="" textlink="">
      <xdr:nvSpPr>
        <xdr:cNvPr id="1423" name="TextBox 1422"/>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465</xdr:row>
      <xdr:rowOff>0</xdr:rowOff>
    </xdr:from>
    <xdr:ext cx="65" cy="172227"/>
    <xdr:sp macro="" textlink="">
      <xdr:nvSpPr>
        <xdr:cNvPr id="1424" name="TextBox 1423"/>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465</xdr:row>
      <xdr:rowOff>0</xdr:rowOff>
    </xdr:from>
    <xdr:ext cx="65" cy="172227"/>
    <xdr:sp macro="" textlink="">
      <xdr:nvSpPr>
        <xdr:cNvPr id="1425" name="TextBox 1424"/>
        <xdr:cNvSpPr txBox="1"/>
      </xdr:nvSpPr>
      <xdr:spPr>
        <a:xfrm>
          <a:off x="6511925" y="144737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471</xdr:row>
      <xdr:rowOff>0</xdr:rowOff>
    </xdr:from>
    <xdr:ext cx="65" cy="172227"/>
    <xdr:sp macro="" textlink="">
      <xdr:nvSpPr>
        <xdr:cNvPr id="1426" name="TextBox 1425"/>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471</xdr:row>
      <xdr:rowOff>0</xdr:rowOff>
    </xdr:from>
    <xdr:ext cx="65" cy="172227"/>
    <xdr:sp macro="" textlink="">
      <xdr:nvSpPr>
        <xdr:cNvPr id="1427" name="TextBox 1426"/>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471</xdr:row>
      <xdr:rowOff>0</xdr:rowOff>
    </xdr:from>
    <xdr:ext cx="65" cy="172227"/>
    <xdr:sp macro="" textlink="">
      <xdr:nvSpPr>
        <xdr:cNvPr id="1428" name="TextBox 1427"/>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471</xdr:row>
      <xdr:rowOff>0</xdr:rowOff>
    </xdr:from>
    <xdr:ext cx="65" cy="172227"/>
    <xdr:sp macro="" textlink="">
      <xdr:nvSpPr>
        <xdr:cNvPr id="1429" name="TextBox 1428"/>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471</xdr:row>
      <xdr:rowOff>0</xdr:rowOff>
    </xdr:from>
    <xdr:ext cx="65" cy="172227"/>
    <xdr:sp macro="" textlink="">
      <xdr:nvSpPr>
        <xdr:cNvPr id="1430" name="TextBox 1429"/>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471</xdr:row>
      <xdr:rowOff>0</xdr:rowOff>
    </xdr:from>
    <xdr:ext cx="65" cy="172227"/>
    <xdr:sp macro="" textlink="">
      <xdr:nvSpPr>
        <xdr:cNvPr id="1431" name="TextBox 1430"/>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471</xdr:row>
      <xdr:rowOff>0</xdr:rowOff>
    </xdr:from>
    <xdr:ext cx="65" cy="172227"/>
    <xdr:sp macro="" textlink="">
      <xdr:nvSpPr>
        <xdr:cNvPr id="1432" name="TextBox 1431"/>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471</xdr:row>
      <xdr:rowOff>0</xdr:rowOff>
    </xdr:from>
    <xdr:ext cx="65" cy="172227"/>
    <xdr:sp macro="" textlink="">
      <xdr:nvSpPr>
        <xdr:cNvPr id="1433" name="TextBox 1432"/>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471</xdr:row>
      <xdr:rowOff>0</xdr:rowOff>
    </xdr:from>
    <xdr:ext cx="65" cy="172227"/>
    <xdr:sp macro="" textlink="">
      <xdr:nvSpPr>
        <xdr:cNvPr id="1434" name="TextBox 1433"/>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471</xdr:row>
      <xdr:rowOff>0</xdr:rowOff>
    </xdr:from>
    <xdr:ext cx="65" cy="172227"/>
    <xdr:sp macro="" textlink="">
      <xdr:nvSpPr>
        <xdr:cNvPr id="1435" name="TextBox 1434"/>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471</xdr:row>
      <xdr:rowOff>0</xdr:rowOff>
    </xdr:from>
    <xdr:ext cx="65" cy="172227"/>
    <xdr:sp macro="" textlink="">
      <xdr:nvSpPr>
        <xdr:cNvPr id="1436" name="TextBox 1435"/>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471</xdr:row>
      <xdr:rowOff>0</xdr:rowOff>
    </xdr:from>
    <xdr:ext cx="65" cy="172227"/>
    <xdr:sp macro="" textlink="">
      <xdr:nvSpPr>
        <xdr:cNvPr id="1437" name="TextBox 1436"/>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471</xdr:row>
      <xdr:rowOff>0</xdr:rowOff>
    </xdr:from>
    <xdr:ext cx="65" cy="172227"/>
    <xdr:sp macro="" textlink="">
      <xdr:nvSpPr>
        <xdr:cNvPr id="1438" name="TextBox 1437"/>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471</xdr:row>
      <xdr:rowOff>0</xdr:rowOff>
    </xdr:from>
    <xdr:ext cx="65" cy="172227"/>
    <xdr:sp macro="" textlink="">
      <xdr:nvSpPr>
        <xdr:cNvPr id="1439" name="TextBox 1438"/>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471</xdr:row>
      <xdr:rowOff>0</xdr:rowOff>
    </xdr:from>
    <xdr:ext cx="65" cy="172227"/>
    <xdr:sp macro="" textlink="">
      <xdr:nvSpPr>
        <xdr:cNvPr id="1440" name="TextBox 1439"/>
        <xdr:cNvSpPr txBox="1"/>
      </xdr:nvSpPr>
      <xdr:spPr>
        <a:xfrm>
          <a:off x="6511925" y="14665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41" name="TextBox 1440"/>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42" name="TextBox 1441"/>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43" name="TextBox 1442"/>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44" name="TextBox 1443"/>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45" name="TextBox 1444"/>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46" name="TextBox 1445"/>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47" name="TextBox 1446"/>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48" name="TextBox 1447"/>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49" name="TextBox 1448"/>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50" name="TextBox 1449"/>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51" name="TextBox 1450"/>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52" name="TextBox 1451"/>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53" name="TextBox 1452"/>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54" name="TextBox 1453"/>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55" name="TextBox 1454"/>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56" name="TextBox 1455"/>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57" name="TextBox 1456"/>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58" name="TextBox 1457"/>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59" name="TextBox 1458"/>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60" name="TextBox 1459"/>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61" name="TextBox 1460"/>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62" name="TextBox 1461"/>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63" name="TextBox 1462"/>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64" name="TextBox 1463"/>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65" name="TextBox 1464"/>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66" name="TextBox 1465"/>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67" name="TextBox 1466"/>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68" name="TextBox 1467"/>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69" name="TextBox 1468"/>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477</xdr:row>
      <xdr:rowOff>0</xdr:rowOff>
    </xdr:from>
    <xdr:ext cx="65" cy="172227"/>
    <xdr:sp macro="" textlink="">
      <xdr:nvSpPr>
        <xdr:cNvPr id="1470" name="TextBox 1469"/>
        <xdr:cNvSpPr txBox="1"/>
      </xdr:nvSpPr>
      <xdr:spPr>
        <a:xfrm>
          <a:off x="6511925" y="1482619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01" name="TextBox 1500"/>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02" name="TextBox 1501"/>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03" name="TextBox 1502"/>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04" name="TextBox 1503"/>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05" name="TextBox 1504"/>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06" name="TextBox 1505"/>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07" name="TextBox 1506"/>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08" name="TextBox 1507"/>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09" name="TextBox 1508"/>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10" name="TextBox 1509"/>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11" name="TextBox 1510"/>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12" name="TextBox 1511"/>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13" name="TextBox 1512"/>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14" name="TextBox 1513"/>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15" name="TextBox 1514"/>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16" name="TextBox 1515"/>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17" name="TextBox 1516"/>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18" name="TextBox 1517"/>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19" name="TextBox 1518"/>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20" name="TextBox 1519"/>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21" name="TextBox 1520"/>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22" name="TextBox 1521"/>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23" name="TextBox 1522"/>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24" name="TextBox 1523"/>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25" name="TextBox 1524"/>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26" name="TextBox 1525"/>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27" name="TextBox 1526"/>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28" name="TextBox 1527"/>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29" name="TextBox 1528"/>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483</xdr:row>
      <xdr:rowOff>0</xdr:rowOff>
    </xdr:from>
    <xdr:ext cx="65" cy="172227"/>
    <xdr:sp macro="" textlink="">
      <xdr:nvSpPr>
        <xdr:cNvPr id="1530" name="TextBox 1529"/>
        <xdr:cNvSpPr txBox="1"/>
      </xdr:nvSpPr>
      <xdr:spPr>
        <a:xfrm>
          <a:off x="6511925" y="150283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61" name="TextBox 1560"/>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62" name="TextBox 1561"/>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63" name="TextBox 1562"/>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64" name="TextBox 1563"/>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65" name="TextBox 1564"/>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66" name="TextBox 1565"/>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67" name="TextBox 1566"/>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68" name="TextBox 1567"/>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69" name="TextBox 1568"/>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70" name="TextBox 1569"/>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71" name="TextBox 1570"/>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72" name="TextBox 1571"/>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73" name="TextBox 1572"/>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74" name="TextBox 1573"/>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75" name="TextBox 1574"/>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76" name="TextBox 1575"/>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77" name="TextBox 1576"/>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78" name="TextBox 1577"/>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79" name="TextBox 1578"/>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80" name="TextBox 1579"/>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81" name="TextBox 1580"/>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82" name="TextBox 1581"/>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83" name="TextBox 1582"/>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84" name="TextBox 1583"/>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85" name="TextBox 1584"/>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86" name="TextBox 1585"/>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87" name="TextBox 1586"/>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88" name="TextBox 1587"/>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89" name="TextBox 1588"/>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489</xdr:row>
      <xdr:rowOff>0</xdr:rowOff>
    </xdr:from>
    <xdr:ext cx="65" cy="172227"/>
    <xdr:sp macro="" textlink="">
      <xdr:nvSpPr>
        <xdr:cNvPr id="1590" name="TextBox 1589"/>
        <xdr:cNvSpPr txBox="1"/>
      </xdr:nvSpPr>
      <xdr:spPr>
        <a:xfrm>
          <a:off x="6511925" y="152294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591" name="TextBox 1590"/>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592" name="TextBox 1591"/>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593" name="TextBox 1592"/>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594" name="TextBox 1593"/>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595" name="TextBox 1594"/>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596" name="TextBox 1595"/>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597" name="TextBox 1596"/>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598" name="TextBox 1597"/>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599" name="TextBox 1598"/>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600" name="TextBox 1599"/>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601" name="TextBox 1600"/>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602" name="TextBox 1601"/>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603" name="TextBox 1602"/>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604" name="TextBox 1603"/>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605" name="TextBox 1604"/>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606" name="TextBox 1605"/>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607" name="TextBox 1606"/>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608" name="TextBox 1607"/>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609" name="TextBox 1608"/>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610" name="TextBox 1609"/>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611" name="TextBox 1610"/>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612" name="TextBox 1611"/>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613" name="TextBox 1612"/>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614" name="TextBox 1613"/>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615" name="TextBox 1614"/>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616" name="TextBox 1615"/>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617" name="TextBox 1616"/>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618" name="TextBox 1617"/>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619" name="TextBox 1618"/>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495</xdr:row>
      <xdr:rowOff>0</xdr:rowOff>
    </xdr:from>
    <xdr:ext cx="65" cy="172227"/>
    <xdr:sp macro="" textlink="">
      <xdr:nvSpPr>
        <xdr:cNvPr id="1620" name="TextBox 1619"/>
        <xdr:cNvSpPr txBox="1"/>
      </xdr:nvSpPr>
      <xdr:spPr>
        <a:xfrm>
          <a:off x="6511925" y="1539028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51" name="TextBox 1650"/>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52" name="TextBox 1651"/>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53" name="TextBox 1652"/>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54" name="TextBox 1653"/>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55" name="TextBox 1654"/>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56" name="TextBox 1655"/>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57" name="TextBox 1656"/>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58" name="TextBox 1657"/>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59" name="TextBox 1658"/>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60" name="TextBox 1659"/>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61" name="TextBox 1660"/>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62" name="TextBox 1661"/>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63" name="TextBox 1662"/>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64" name="TextBox 1663"/>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65" name="TextBox 1664"/>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66" name="TextBox 1665"/>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67" name="TextBox 1666"/>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68" name="TextBox 1667"/>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69" name="TextBox 1668"/>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70" name="TextBox 1669"/>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71" name="TextBox 1670"/>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72" name="TextBox 1671"/>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73" name="TextBox 1672"/>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74" name="TextBox 1673"/>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75" name="TextBox 1674"/>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76" name="TextBox 1675"/>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77" name="TextBox 1676"/>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78" name="TextBox 1677"/>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79" name="TextBox 1678"/>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501</xdr:row>
      <xdr:rowOff>0</xdr:rowOff>
    </xdr:from>
    <xdr:ext cx="65" cy="172227"/>
    <xdr:sp macro="" textlink="">
      <xdr:nvSpPr>
        <xdr:cNvPr id="1680" name="TextBox 1679"/>
        <xdr:cNvSpPr txBox="1"/>
      </xdr:nvSpPr>
      <xdr:spPr>
        <a:xfrm>
          <a:off x="6511925" y="15551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681" name="TextBox 1680"/>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682" name="TextBox 1681"/>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683" name="TextBox 1682"/>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684" name="TextBox 1683"/>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685" name="TextBox 1684"/>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686" name="TextBox 1685"/>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687" name="TextBox 1686"/>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688" name="TextBox 1687"/>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689" name="TextBox 1688"/>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690" name="TextBox 1689"/>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691" name="TextBox 1690"/>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692" name="TextBox 1691"/>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693" name="TextBox 1692"/>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694" name="TextBox 1693"/>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695" name="TextBox 1694"/>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696" name="TextBox 1695"/>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697" name="TextBox 1696"/>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698" name="TextBox 1697"/>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699" name="TextBox 1698"/>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700" name="TextBox 1699"/>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701" name="TextBox 1700"/>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702" name="TextBox 1701"/>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703" name="TextBox 1702"/>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704" name="TextBox 1703"/>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705" name="TextBox 1704"/>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706" name="TextBox 1705"/>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707" name="TextBox 1706"/>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708" name="TextBox 1707"/>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709" name="TextBox 1708"/>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507</xdr:row>
      <xdr:rowOff>0</xdr:rowOff>
    </xdr:from>
    <xdr:ext cx="65" cy="172227"/>
    <xdr:sp macro="" textlink="">
      <xdr:nvSpPr>
        <xdr:cNvPr id="1710" name="TextBox 1709"/>
        <xdr:cNvSpPr txBox="1"/>
      </xdr:nvSpPr>
      <xdr:spPr>
        <a:xfrm>
          <a:off x="6511925" y="157183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xdr:row>
      <xdr:rowOff>0</xdr:rowOff>
    </xdr:from>
    <xdr:ext cx="65" cy="172227"/>
    <xdr:sp macro="" textlink="">
      <xdr:nvSpPr>
        <xdr:cNvPr id="1741" name="TextBox 1740"/>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xdr:row>
      <xdr:rowOff>0</xdr:rowOff>
    </xdr:from>
    <xdr:ext cx="65" cy="172227"/>
    <xdr:sp macro="" textlink="">
      <xdr:nvSpPr>
        <xdr:cNvPr id="1742" name="TextBox 1741"/>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xdr:row>
      <xdr:rowOff>0</xdr:rowOff>
    </xdr:from>
    <xdr:ext cx="65" cy="172227"/>
    <xdr:sp macro="" textlink="">
      <xdr:nvSpPr>
        <xdr:cNvPr id="1743" name="TextBox 1742"/>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xdr:row>
      <xdr:rowOff>0</xdr:rowOff>
    </xdr:from>
    <xdr:ext cx="65" cy="172227"/>
    <xdr:sp macro="" textlink="">
      <xdr:nvSpPr>
        <xdr:cNvPr id="1744" name="TextBox 1743"/>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xdr:row>
      <xdr:rowOff>0</xdr:rowOff>
    </xdr:from>
    <xdr:ext cx="65" cy="172227"/>
    <xdr:sp macro="" textlink="">
      <xdr:nvSpPr>
        <xdr:cNvPr id="1745" name="TextBox 1744"/>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xdr:row>
      <xdr:rowOff>0</xdr:rowOff>
    </xdr:from>
    <xdr:ext cx="65" cy="172227"/>
    <xdr:sp macro="" textlink="">
      <xdr:nvSpPr>
        <xdr:cNvPr id="1746" name="TextBox 1745"/>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xdr:row>
      <xdr:rowOff>0</xdr:rowOff>
    </xdr:from>
    <xdr:ext cx="65" cy="172227"/>
    <xdr:sp macro="" textlink="">
      <xdr:nvSpPr>
        <xdr:cNvPr id="1747" name="TextBox 1746"/>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xdr:row>
      <xdr:rowOff>0</xdr:rowOff>
    </xdr:from>
    <xdr:ext cx="65" cy="172227"/>
    <xdr:sp macro="" textlink="">
      <xdr:nvSpPr>
        <xdr:cNvPr id="1748" name="TextBox 1747"/>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xdr:row>
      <xdr:rowOff>0</xdr:rowOff>
    </xdr:from>
    <xdr:ext cx="65" cy="172227"/>
    <xdr:sp macro="" textlink="">
      <xdr:nvSpPr>
        <xdr:cNvPr id="1749" name="TextBox 1748"/>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xdr:row>
      <xdr:rowOff>0</xdr:rowOff>
    </xdr:from>
    <xdr:ext cx="65" cy="172227"/>
    <xdr:sp macro="" textlink="">
      <xdr:nvSpPr>
        <xdr:cNvPr id="1750" name="TextBox 1749"/>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xdr:row>
      <xdr:rowOff>0</xdr:rowOff>
    </xdr:from>
    <xdr:ext cx="65" cy="172227"/>
    <xdr:sp macro="" textlink="">
      <xdr:nvSpPr>
        <xdr:cNvPr id="1751" name="TextBox 1750"/>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xdr:row>
      <xdr:rowOff>0</xdr:rowOff>
    </xdr:from>
    <xdr:ext cx="65" cy="172227"/>
    <xdr:sp macro="" textlink="">
      <xdr:nvSpPr>
        <xdr:cNvPr id="1752" name="TextBox 1751"/>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xdr:row>
      <xdr:rowOff>0</xdr:rowOff>
    </xdr:from>
    <xdr:ext cx="65" cy="172227"/>
    <xdr:sp macro="" textlink="">
      <xdr:nvSpPr>
        <xdr:cNvPr id="1753" name="TextBox 1752"/>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xdr:row>
      <xdr:rowOff>0</xdr:rowOff>
    </xdr:from>
    <xdr:ext cx="65" cy="172227"/>
    <xdr:sp macro="" textlink="">
      <xdr:nvSpPr>
        <xdr:cNvPr id="1754" name="TextBox 1753"/>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6</xdr:row>
      <xdr:rowOff>0</xdr:rowOff>
    </xdr:from>
    <xdr:ext cx="65" cy="172227"/>
    <xdr:sp macro="" textlink="">
      <xdr:nvSpPr>
        <xdr:cNvPr id="1755" name="TextBox 1754"/>
        <xdr:cNvSpPr txBox="1"/>
      </xdr:nvSpPr>
      <xdr:spPr>
        <a:xfrm>
          <a:off x="6511925" y="4963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118</xdr:row>
      <xdr:rowOff>0</xdr:rowOff>
    </xdr:from>
    <xdr:ext cx="65" cy="172227"/>
    <xdr:sp macro="" textlink="">
      <xdr:nvSpPr>
        <xdr:cNvPr id="1531" name="TextBox 1530"/>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118</xdr:row>
      <xdr:rowOff>0</xdr:rowOff>
    </xdr:from>
    <xdr:ext cx="65" cy="172227"/>
    <xdr:sp macro="" textlink="">
      <xdr:nvSpPr>
        <xdr:cNvPr id="1532" name="TextBox 1531"/>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118</xdr:row>
      <xdr:rowOff>0</xdr:rowOff>
    </xdr:from>
    <xdr:ext cx="65" cy="172227"/>
    <xdr:sp macro="" textlink="">
      <xdr:nvSpPr>
        <xdr:cNvPr id="1533" name="TextBox 1532"/>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118</xdr:row>
      <xdr:rowOff>0</xdr:rowOff>
    </xdr:from>
    <xdr:ext cx="65" cy="172227"/>
    <xdr:sp macro="" textlink="">
      <xdr:nvSpPr>
        <xdr:cNvPr id="1534" name="TextBox 1533"/>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118</xdr:row>
      <xdr:rowOff>0</xdr:rowOff>
    </xdr:from>
    <xdr:ext cx="65" cy="172227"/>
    <xdr:sp macro="" textlink="">
      <xdr:nvSpPr>
        <xdr:cNvPr id="1535" name="TextBox 1534"/>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118</xdr:row>
      <xdr:rowOff>0</xdr:rowOff>
    </xdr:from>
    <xdr:ext cx="65" cy="172227"/>
    <xdr:sp macro="" textlink="">
      <xdr:nvSpPr>
        <xdr:cNvPr id="1536" name="TextBox 1535"/>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118</xdr:row>
      <xdr:rowOff>0</xdr:rowOff>
    </xdr:from>
    <xdr:ext cx="65" cy="172227"/>
    <xdr:sp macro="" textlink="">
      <xdr:nvSpPr>
        <xdr:cNvPr id="1537" name="TextBox 1536"/>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118</xdr:row>
      <xdr:rowOff>0</xdr:rowOff>
    </xdr:from>
    <xdr:ext cx="65" cy="172227"/>
    <xdr:sp macro="" textlink="">
      <xdr:nvSpPr>
        <xdr:cNvPr id="1538" name="TextBox 1537"/>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118</xdr:row>
      <xdr:rowOff>0</xdr:rowOff>
    </xdr:from>
    <xdr:ext cx="65" cy="172227"/>
    <xdr:sp macro="" textlink="">
      <xdr:nvSpPr>
        <xdr:cNvPr id="1539" name="TextBox 1538"/>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118</xdr:row>
      <xdr:rowOff>0</xdr:rowOff>
    </xdr:from>
    <xdr:ext cx="65" cy="172227"/>
    <xdr:sp macro="" textlink="">
      <xdr:nvSpPr>
        <xdr:cNvPr id="1540" name="TextBox 1539"/>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118</xdr:row>
      <xdr:rowOff>0</xdr:rowOff>
    </xdr:from>
    <xdr:ext cx="65" cy="172227"/>
    <xdr:sp macro="" textlink="">
      <xdr:nvSpPr>
        <xdr:cNvPr id="1541" name="TextBox 1540"/>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118</xdr:row>
      <xdr:rowOff>0</xdr:rowOff>
    </xdr:from>
    <xdr:ext cx="65" cy="172227"/>
    <xdr:sp macro="" textlink="">
      <xdr:nvSpPr>
        <xdr:cNvPr id="1542" name="TextBox 1541"/>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118</xdr:row>
      <xdr:rowOff>0</xdr:rowOff>
    </xdr:from>
    <xdr:ext cx="65" cy="172227"/>
    <xdr:sp macro="" textlink="">
      <xdr:nvSpPr>
        <xdr:cNvPr id="1543" name="TextBox 1542"/>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118</xdr:row>
      <xdr:rowOff>0</xdr:rowOff>
    </xdr:from>
    <xdr:ext cx="65" cy="172227"/>
    <xdr:sp macro="" textlink="">
      <xdr:nvSpPr>
        <xdr:cNvPr id="1544" name="TextBox 1543"/>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118</xdr:row>
      <xdr:rowOff>0</xdr:rowOff>
    </xdr:from>
    <xdr:ext cx="65" cy="172227"/>
    <xdr:sp macro="" textlink="">
      <xdr:nvSpPr>
        <xdr:cNvPr id="1545" name="TextBox 1544"/>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118</xdr:row>
      <xdr:rowOff>0</xdr:rowOff>
    </xdr:from>
    <xdr:ext cx="65" cy="172227"/>
    <xdr:sp macro="" textlink="">
      <xdr:nvSpPr>
        <xdr:cNvPr id="1546" name="TextBox 1545"/>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118</xdr:row>
      <xdr:rowOff>0</xdr:rowOff>
    </xdr:from>
    <xdr:ext cx="65" cy="172227"/>
    <xdr:sp macro="" textlink="">
      <xdr:nvSpPr>
        <xdr:cNvPr id="1547" name="TextBox 1546"/>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118</xdr:row>
      <xdr:rowOff>0</xdr:rowOff>
    </xdr:from>
    <xdr:ext cx="65" cy="172227"/>
    <xdr:sp macro="" textlink="">
      <xdr:nvSpPr>
        <xdr:cNvPr id="1548" name="TextBox 1547"/>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118</xdr:row>
      <xdr:rowOff>0</xdr:rowOff>
    </xdr:from>
    <xdr:ext cx="65" cy="172227"/>
    <xdr:sp macro="" textlink="">
      <xdr:nvSpPr>
        <xdr:cNvPr id="1549" name="TextBox 1548"/>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118</xdr:row>
      <xdr:rowOff>0</xdr:rowOff>
    </xdr:from>
    <xdr:ext cx="65" cy="172227"/>
    <xdr:sp macro="" textlink="">
      <xdr:nvSpPr>
        <xdr:cNvPr id="1550" name="TextBox 1549"/>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118</xdr:row>
      <xdr:rowOff>0</xdr:rowOff>
    </xdr:from>
    <xdr:ext cx="65" cy="172227"/>
    <xdr:sp macro="" textlink="">
      <xdr:nvSpPr>
        <xdr:cNvPr id="1551" name="TextBox 1550"/>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118</xdr:row>
      <xdr:rowOff>0</xdr:rowOff>
    </xdr:from>
    <xdr:ext cx="65" cy="172227"/>
    <xdr:sp macro="" textlink="">
      <xdr:nvSpPr>
        <xdr:cNvPr id="1552" name="TextBox 1551"/>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118</xdr:row>
      <xdr:rowOff>0</xdr:rowOff>
    </xdr:from>
    <xdr:ext cx="65" cy="172227"/>
    <xdr:sp macro="" textlink="">
      <xdr:nvSpPr>
        <xdr:cNvPr id="1553" name="TextBox 1552"/>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118</xdr:row>
      <xdr:rowOff>0</xdr:rowOff>
    </xdr:from>
    <xdr:ext cx="65" cy="172227"/>
    <xdr:sp macro="" textlink="">
      <xdr:nvSpPr>
        <xdr:cNvPr id="1554" name="TextBox 1553"/>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118</xdr:row>
      <xdr:rowOff>0</xdr:rowOff>
    </xdr:from>
    <xdr:ext cx="65" cy="172227"/>
    <xdr:sp macro="" textlink="">
      <xdr:nvSpPr>
        <xdr:cNvPr id="1555" name="TextBox 1554"/>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118</xdr:row>
      <xdr:rowOff>0</xdr:rowOff>
    </xdr:from>
    <xdr:ext cx="65" cy="172227"/>
    <xdr:sp macro="" textlink="">
      <xdr:nvSpPr>
        <xdr:cNvPr id="1556" name="TextBox 1555"/>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118</xdr:row>
      <xdr:rowOff>0</xdr:rowOff>
    </xdr:from>
    <xdr:ext cx="65" cy="172227"/>
    <xdr:sp macro="" textlink="">
      <xdr:nvSpPr>
        <xdr:cNvPr id="1557" name="TextBox 1556"/>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118</xdr:row>
      <xdr:rowOff>0</xdr:rowOff>
    </xdr:from>
    <xdr:ext cx="65" cy="172227"/>
    <xdr:sp macro="" textlink="">
      <xdr:nvSpPr>
        <xdr:cNvPr id="1558" name="TextBox 1557"/>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4233</xdr:colOff>
      <xdr:row>118</xdr:row>
      <xdr:rowOff>0</xdr:rowOff>
    </xdr:from>
    <xdr:ext cx="65" cy="172227"/>
    <xdr:sp macro="" textlink="">
      <xdr:nvSpPr>
        <xdr:cNvPr id="1559" name="TextBox 1558"/>
        <xdr:cNvSpPr txBox="1"/>
      </xdr:nvSpPr>
      <xdr:spPr>
        <a:xfrm>
          <a:off x="7614708"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118</xdr:row>
      <xdr:rowOff>0</xdr:rowOff>
    </xdr:from>
    <xdr:ext cx="65" cy="172227"/>
    <xdr:sp macro="" textlink="">
      <xdr:nvSpPr>
        <xdr:cNvPr id="1560" name="TextBox 1559"/>
        <xdr:cNvSpPr txBox="1"/>
      </xdr:nvSpPr>
      <xdr:spPr>
        <a:xfrm>
          <a:off x="8867775" y="304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150</xdr:row>
      <xdr:rowOff>0</xdr:rowOff>
    </xdr:from>
    <xdr:ext cx="65" cy="172227"/>
    <xdr:sp macro="" textlink="">
      <xdr:nvSpPr>
        <xdr:cNvPr id="1711" name="TextBox 1710"/>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150</xdr:row>
      <xdr:rowOff>0</xdr:rowOff>
    </xdr:from>
    <xdr:ext cx="65" cy="172227"/>
    <xdr:sp macro="" textlink="">
      <xdr:nvSpPr>
        <xdr:cNvPr id="1712" name="TextBox 1711"/>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150</xdr:row>
      <xdr:rowOff>0</xdr:rowOff>
    </xdr:from>
    <xdr:ext cx="65" cy="172227"/>
    <xdr:sp macro="" textlink="">
      <xdr:nvSpPr>
        <xdr:cNvPr id="1713" name="TextBox 1712"/>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150</xdr:row>
      <xdr:rowOff>0</xdr:rowOff>
    </xdr:from>
    <xdr:ext cx="65" cy="172227"/>
    <xdr:sp macro="" textlink="">
      <xdr:nvSpPr>
        <xdr:cNvPr id="1714" name="TextBox 1713"/>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150</xdr:row>
      <xdr:rowOff>0</xdr:rowOff>
    </xdr:from>
    <xdr:ext cx="65" cy="172227"/>
    <xdr:sp macro="" textlink="">
      <xdr:nvSpPr>
        <xdr:cNvPr id="1715" name="TextBox 1714"/>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150</xdr:row>
      <xdr:rowOff>0</xdr:rowOff>
    </xdr:from>
    <xdr:ext cx="65" cy="172227"/>
    <xdr:sp macro="" textlink="">
      <xdr:nvSpPr>
        <xdr:cNvPr id="1716" name="TextBox 1715"/>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150</xdr:row>
      <xdr:rowOff>0</xdr:rowOff>
    </xdr:from>
    <xdr:ext cx="65" cy="172227"/>
    <xdr:sp macro="" textlink="">
      <xdr:nvSpPr>
        <xdr:cNvPr id="1717" name="TextBox 1716"/>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150</xdr:row>
      <xdr:rowOff>0</xdr:rowOff>
    </xdr:from>
    <xdr:ext cx="65" cy="172227"/>
    <xdr:sp macro="" textlink="">
      <xdr:nvSpPr>
        <xdr:cNvPr id="1718" name="TextBox 1717"/>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150</xdr:row>
      <xdr:rowOff>0</xdr:rowOff>
    </xdr:from>
    <xdr:ext cx="65" cy="172227"/>
    <xdr:sp macro="" textlink="">
      <xdr:nvSpPr>
        <xdr:cNvPr id="1719" name="TextBox 1718"/>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150</xdr:row>
      <xdr:rowOff>0</xdr:rowOff>
    </xdr:from>
    <xdr:ext cx="65" cy="172227"/>
    <xdr:sp macro="" textlink="">
      <xdr:nvSpPr>
        <xdr:cNvPr id="1720" name="TextBox 1719"/>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150</xdr:row>
      <xdr:rowOff>0</xdr:rowOff>
    </xdr:from>
    <xdr:ext cx="65" cy="172227"/>
    <xdr:sp macro="" textlink="">
      <xdr:nvSpPr>
        <xdr:cNvPr id="1721" name="TextBox 1720"/>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150</xdr:row>
      <xdr:rowOff>0</xdr:rowOff>
    </xdr:from>
    <xdr:ext cx="65" cy="172227"/>
    <xdr:sp macro="" textlink="">
      <xdr:nvSpPr>
        <xdr:cNvPr id="1722" name="TextBox 1721"/>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150</xdr:row>
      <xdr:rowOff>0</xdr:rowOff>
    </xdr:from>
    <xdr:ext cx="65" cy="172227"/>
    <xdr:sp macro="" textlink="">
      <xdr:nvSpPr>
        <xdr:cNvPr id="1723" name="TextBox 1722"/>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150</xdr:row>
      <xdr:rowOff>0</xdr:rowOff>
    </xdr:from>
    <xdr:ext cx="65" cy="172227"/>
    <xdr:sp macro="" textlink="">
      <xdr:nvSpPr>
        <xdr:cNvPr id="1724" name="TextBox 1723"/>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150</xdr:row>
      <xdr:rowOff>0</xdr:rowOff>
    </xdr:from>
    <xdr:ext cx="65" cy="172227"/>
    <xdr:sp macro="" textlink="">
      <xdr:nvSpPr>
        <xdr:cNvPr id="1725" name="TextBox 1724"/>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150</xdr:row>
      <xdr:rowOff>0</xdr:rowOff>
    </xdr:from>
    <xdr:ext cx="65" cy="172227"/>
    <xdr:sp macro="" textlink="">
      <xdr:nvSpPr>
        <xdr:cNvPr id="1726" name="TextBox 1725"/>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150</xdr:row>
      <xdr:rowOff>0</xdr:rowOff>
    </xdr:from>
    <xdr:ext cx="65" cy="172227"/>
    <xdr:sp macro="" textlink="">
      <xdr:nvSpPr>
        <xdr:cNvPr id="1727" name="TextBox 1726"/>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150</xdr:row>
      <xdr:rowOff>0</xdr:rowOff>
    </xdr:from>
    <xdr:ext cx="65" cy="172227"/>
    <xdr:sp macro="" textlink="">
      <xdr:nvSpPr>
        <xdr:cNvPr id="1728" name="TextBox 1727"/>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150</xdr:row>
      <xdr:rowOff>0</xdr:rowOff>
    </xdr:from>
    <xdr:ext cx="65" cy="172227"/>
    <xdr:sp macro="" textlink="">
      <xdr:nvSpPr>
        <xdr:cNvPr id="1729" name="TextBox 1728"/>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150</xdr:row>
      <xdr:rowOff>0</xdr:rowOff>
    </xdr:from>
    <xdr:ext cx="65" cy="172227"/>
    <xdr:sp macro="" textlink="">
      <xdr:nvSpPr>
        <xdr:cNvPr id="1730" name="TextBox 1729"/>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150</xdr:row>
      <xdr:rowOff>0</xdr:rowOff>
    </xdr:from>
    <xdr:ext cx="65" cy="172227"/>
    <xdr:sp macro="" textlink="">
      <xdr:nvSpPr>
        <xdr:cNvPr id="1731" name="TextBox 1730"/>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150</xdr:row>
      <xdr:rowOff>0</xdr:rowOff>
    </xdr:from>
    <xdr:ext cx="65" cy="172227"/>
    <xdr:sp macro="" textlink="">
      <xdr:nvSpPr>
        <xdr:cNvPr id="1732" name="TextBox 1731"/>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150</xdr:row>
      <xdr:rowOff>0</xdr:rowOff>
    </xdr:from>
    <xdr:ext cx="65" cy="172227"/>
    <xdr:sp macro="" textlink="">
      <xdr:nvSpPr>
        <xdr:cNvPr id="1733" name="TextBox 1732"/>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150</xdr:row>
      <xdr:rowOff>0</xdr:rowOff>
    </xdr:from>
    <xdr:ext cx="65" cy="172227"/>
    <xdr:sp macro="" textlink="">
      <xdr:nvSpPr>
        <xdr:cNvPr id="1734" name="TextBox 1733"/>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150</xdr:row>
      <xdr:rowOff>0</xdr:rowOff>
    </xdr:from>
    <xdr:ext cx="65" cy="172227"/>
    <xdr:sp macro="" textlink="">
      <xdr:nvSpPr>
        <xdr:cNvPr id="1735" name="TextBox 1734"/>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150</xdr:row>
      <xdr:rowOff>0</xdr:rowOff>
    </xdr:from>
    <xdr:ext cx="65" cy="172227"/>
    <xdr:sp macro="" textlink="">
      <xdr:nvSpPr>
        <xdr:cNvPr id="1736" name="TextBox 1735"/>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150</xdr:row>
      <xdr:rowOff>0</xdr:rowOff>
    </xdr:from>
    <xdr:ext cx="65" cy="172227"/>
    <xdr:sp macro="" textlink="">
      <xdr:nvSpPr>
        <xdr:cNvPr id="1737" name="TextBox 1736"/>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150</xdr:row>
      <xdr:rowOff>0</xdr:rowOff>
    </xdr:from>
    <xdr:ext cx="65" cy="172227"/>
    <xdr:sp macro="" textlink="">
      <xdr:nvSpPr>
        <xdr:cNvPr id="1738" name="TextBox 1737"/>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150</xdr:row>
      <xdr:rowOff>0</xdr:rowOff>
    </xdr:from>
    <xdr:ext cx="65" cy="172227"/>
    <xdr:sp macro="" textlink="">
      <xdr:nvSpPr>
        <xdr:cNvPr id="1739" name="TextBox 1738"/>
        <xdr:cNvSpPr txBox="1"/>
      </xdr:nvSpPr>
      <xdr:spPr>
        <a:xfrm>
          <a:off x="76104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150</xdr:row>
      <xdr:rowOff>0</xdr:rowOff>
    </xdr:from>
    <xdr:ext cx="65" cy="172227"/>
    <xdr:sp macro="" textlink="">
      <xdr:nvSpPr>
        <xdr:cNvPr id="1740" name="TextBox 1739"/>
        <xdr:cNvSpPr txBox="1"/>
      </xdr:nvSpPr>
      <xdr:spPr>
        <a:xfrm>
          <a:off x="8867775"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156</xdr:row>
      <xdr:rowOff>0</xdr:rowOff>
    </xdr:from>
    <xdr:ext cx="65" cy="172227"/>
    <xdr:sp macro="" textlink="">
      <xdr:nvSpPr>
        <xdr:cNvPr id="1786" name="TextBox 1785"/>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156</xdr:row>
      <xdr:rowOff>0</xdr:rowOff>
    </xdr:from>
    <xdr:ext cx="65" cy="172227"/>
    <xdr:sp macro="" textlink="">
      <xdr:nvSpPr>
        <xdr:cNvPr id="1787" name="TextBox 1786"/>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156</xdr:row>
      <xdr:rowOff>0</xdr:rowOff>
    </xdr:from>
    <xdr:ext cx="65" cy="172227"/>
    <xdr:sp macro="" textlink="">
      <xdr:nvSpPr>
        <xdr:cNvPr id="1788" name="TextBox 1787"/>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156</xdr:row>
      <xdr:rowOff>0</xdr:rowOff>
    </xdr:from>
    <xdr:ext cx="65" cy="172227"/>
    <xdr:sp macro="" textlink="">
      <xdr:nvSpPr>
        <xdr:cNvPr id="1789" name="TextBox 1788"/>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156</xdr:row>
      <xdr:rowOff>0</xdr:rowOff>
    </xdr:from>
    <xdr:ext cx="65" cy="172227"/>
    <xdr:sp macro="" textlink="">
      <xdr:nvSpPr>
        <xdr:cNvPr id="1790" name="TextBox 1789"/>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156</xdr:row>
      <xdr:rowOff>0</xdr:rowOff>
    </xdr:from>
    <xdr:ext cx="65" cy="172227"/>
    <xdr:sp macro="" textlink="">
      <xdr:nvSpPr>
        <xdr:cNvPr id="1791" name="TextBox 1790"/>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156</xdr:row>
      <xdr:rowOff>0</xdr:rowOff>
    </xdr:from>
    <xdr:ext cx="65" cy="172227"/>
    <xdr:sp macro="" textlink="">
      <xdr:nvSpPr>
        <xdr:cNvPr id="1792" name="TextBox 1791"/>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156</xdr:row>
      <xdr:rowOff>0</xdr:rowOff>
    </xdr:from>
    <xdr:ext cx="65" cy="172227"/>
    <xdr:sp macro="" textlink="">
      <xdr:nvSpPr>
        <xdr:cNvPr id="1793" name="TextBox 1792"/>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156</xdr:row>
      <xdr:rowOff>0</xdr:rowOff>
    </xdr:from>
    <xdr:ext cx="65" cy="172227"/>
    <xdr:sp macro="" textlink="">
      <xdr:nvSpPr>
        <xdr:cNvPr id="1794" name="TextBox 1793"/>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156</xdr:row>
      <xdr:rowOff>0</xdr:rowOff>
    </xdr:from>
    <xdr:ext cx="65" cy="172227"/>
    <xdr:sp macro="" textlink="">
      <xdr:nvSpPr>
        <xdr:cNvPr id="1795" name="TextBox 1794"/>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156</xdr:row>
      <xdr:rowOff>0</xdr:rowOff>
    </xdr:from>
    <xdr:ext cx="65" cy="172227"/>
    <xdr:sp macro="" textlink="">
      <xdr:nvSpPr>
        <xdr:cNvPr id="1796" name="TextBox 1795"/>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156</xdr:row>
      <xdr:rowOff>0</xdr:rowOff>
    </xdr:from>
    <xdr:ext cx="65" cy="172227"/>
    <xdr:sp macro="" textlink="">
      <xdr:nvSpPr>
        <xdr:cNvPr id="1797" name="TextBox 1796"/>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156</xdr:row>
      <xdr:rowOff>0</xdr:rowOff>
    </xdr:from>
    <xdr:ext cx="65" cy="172227"/>
    <xdr:sp macro="" textlink="">
      <xdr:nvSpPr>
        <xdr:cNvPr id="1798" name="TextBox 1797"/>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156</xdr:row>
      <xdr:rowOff>0</xdr:rowOff>
    </xdr:from>
    <xdr:ext cx="65" cy="172227"/>
    <xdr:sp macro="" textlink="">
      <xdr:nvSpPr>
        <xdr:cNvPr id="1799" name="TextBox 1798"/>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156</xdr:row>
      <xdr:rowOff>0</xdr:rowOff>
    </xdr:from>
    <xdr:ext cx="65" cy="172227"/>
    <xdr:sp macro="" textlink="">
      <xdr:nvSpPr>
        <xdr:cNvPr id="1800" name="TextBox 1799"/>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156</xdr:row>
      <xdr:rowOff>0</xdr:rowOff>
    </xdr:from>
    <xdr:ext cx="65" cy="172227"/>
    <xdr:sp macro="" textlink="">
      <xdr:nvSpPr>
        <xdr:cNvPr id="1801" name="TextBox 1800"/>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156</xdr:row>
      <xdr:rowOff>0</xdr:rowOff>
    </xdr:from>
    <xdr:ext cx="65" cy="172227"/>
    <xdr:sp macro="" textlink="">
      <xdr:nvSpPr>
        <xdr:cNvPr id="1802" name="TextBox 1801"/>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156</xdr:row>
      <xdr:rowOff>0</xdr:rowOff>
    </xdr:from>
    <xdr:ext cx="65" cy="172227"/>
    <xdr:sp macro="" textlink="">
      <xdr:nvSpPr>
        <xdr:cNvPr id="1803" name="TextBox 1802"/>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156</xdr:row>
      <xdr:rowOff>0</xdr:rowOff>
    </xdr:from>
    <xdr:ext cx="65" cy="172227"/>
    <xdr:sp macro="" textlink="">
      <xdr:nvSpPr>
        <xdr:cNvPr id="1804" name="TextBox 1803"/>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156</xdr:row>
      <xdr:rowOff>0</xdr:rowOff>
    </xdr:from>
    <xdr:ext cx="65" cy="172227"/>
    <xdr:sp macro="" textlink="">
      <xdr:nvSpPr>
        <xdr:cNvPr id="1805" name="TextBox 1804"/>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156</xdr:row>
      <xdr:rowOff>0</xdr:rowOff>
    </xdr:from>
    <xdr:ext cx="65" cy="172227"/>
    <xdr:sp macro="" textlink="">
      <xdr:nvSpPr>
        <xdr:cNvPr id="1806" name="TextBox 1805"/>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156</xdr:row>
      <xdr:rowOff>0</xdr:rowOff>
    </xdr:from>
    <xdr:ext cx="65" cy="172227"/>
    <xdr:sp macro="" textlink="">
      <xdr:nvSpPr>
        <xdr:cNvPr id="1807" name="TextBox 1806"/>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156</xdr:row>
      <xdr:rowOff>0</xdr:rowOff>
    </xdr:from>
    <xdr:ext cx="65" cy="172227"/>
    <xdr:sp macro="" textlink="">
      <xdr:nvSpPr>
        <xdr:cNvPr id="1808" name="TextBox 1807"/>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156</xdr:row>
      <xdr:rowOff>0</xdr:rowOff>
    </xdr:from>
    <xdr:ext cx="65" cy="172227"/>
    <xdr:sp macro="" textlink="">
      <xdr:nvSpPr>
        <xdr:cNvPr id="1809" name="TextBox 1808"/>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156</xdr:row>
      <xdr:rowOff>0</xdr:rowOff>
    </xdr:from>
    <xdr:ext cx="65" cy="172227"/>
    <xdr:sp macro="" textlink="">
      <xdr:nvSpPr>
        <xdr:cNvPr id="1810" name="TextBox 1809"/>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156</xdr:row>
      <xdr:rowOff>0</xdr:rowOff>
    </xdr:from>
    <xdr:ext cx="65" cy="172227"/>
    <xdr:sp macro="" textlink="">
      <xdr:nvSpPr>
        <xdr:cNvPr id="1811" name="TextBox 1810"/>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156</xdr:row>
      <xdr:rowOff>0</xdr:rowOff>
    </xdr:from>
    <xdr:ext cx="65" cy="172227"/>
    <xdr:sp macro="" textlink="">
      <xdr:nvSpPr>
        <xdr:cNvPr id="1812" name="TextBox 1811"/>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156</xdr:row>
      <xdr:rowOff>0</xdr:rowOff>
    </xdr:from>
    <xdr:ext cx="65" cy="172227"/>
    <xdr:sp macro="" textlink="">
      <xdr:nvSpPr>
        <xdr:cNvPr id="1813" name="TextBox 1812"/>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156</xdr:row>
      <xdr:rowOff>0</xdr:rowOff>
    </xdr:from>
    <xdr:ext cx="65" cy="172227"/>
    <xdr:sp macro="" textlink="">
      <xdr:nvSpPr>
        <xdr:cNvPr id="1814" name="TextBox 1813"/>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156</xdr:row>
      <xdr:rowOff>0</xdr:rowOff>
    </xdr:from>
    <xdr:ext cx="65" cy="172227"/>
    <xdr:sp macro="" textlink="">
      <xdr:nvSpPr>
        <xdr:cNvPr id="1815" name="TextBox 1814"/>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162</xdr:row>
      <xdr:rowOff>0</xdr:rowOff>
    </xdr:from>
    <xdr:ext cx="65" cy="172227"/>
    <xdr:sp macro="" textlink="">
      <xdr:nvSpPr>
        <xdr:cNvPr id="1816" name="TextBox 1815"/>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162</xdr:row>
      <xdr:rowOff>0</xdr:rowOff>
    </xdr:from>
    <xdr:ext cx="65" cy="172227"/>
    <xdr:sp macro="" textlink="">
      <xdr:nvSpPr>
        <xdr:cNvPr id="1817" name="TextBox 1816"/>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162</xdr:row>
      <xdr:rowOff>0</xdr:rowOff>
    </xdr:from>
    <xdr:ext cx="65" cy="172227"/>
    <xdr:sp macro="" textlink="">
      <xdr:nvSpPr>
        <xdr:cNvPr id="1818" name="TextBox 1817"/>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162</xdr:row>
      <xdr:rowOff>0</xdr:rowOff>
    </xdr:from>
    <xdr:ext cx="65" cy="172227"/>
    <xdr:sp macro="" textlink="">
      <xdr:nvSpPr>
        <xdr:cNvPr id="1819" name="TextBox 1818"/>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162</xdr:row>
      <xdr:rowOff>0</xdr:rowOff>
    </xdr:from>
    <xdr:ext cx="65" cy="172227"/>
    <xdr:sp macro="" textlink="">
      <xdr:nvSpPr>
        <xdr:cNvPr id="1820" name="TextBox 1819"/>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162</xdr:row>
      <xdr:rowOff>0</xdr:rowOff>
    </xdr:from>
    <xdr:ext cx="65" cy="172227"/>
    <xdr:sp macro="" textlink="">
      <xdr:nvSpPr>
        <xdr:cNvPr id="1821" name="TextBox 1820"/>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162</xdr:row>
      <xdr:rowOff>0</xdr:rowOff>
    </xdr:from>
    <xdr:ext cx="65" cy="172227"/>
    <xdr:sp macro="" textlink="">
      <xdr:nvSpPr>
        <xdr:cNvPr id="1822" name="TextBox 1821"/>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162</xdr:row>
      <xdr:rowOff>0</xdr:rowOff>
    </xdr:from>
    <xdr:ext cx="65" cy="172227"/>
    <xdr:sp macro="" textlink="">
      <xdr:nvSpPr>
        <xdr:cNvPr id="1823" name="TextBox 1822"/>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162</xdr:row>
      <xdr:rowOff>0</xdr:rowOff>
    </xdr:from>
    <xdr:ext cx="65" cy="172227"/>
    <xdr:sp macro="" textlink="">
      <xdr:nvSpPr>
        <xdr:cNvPr id="1824" name="TextBox 1823"/>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162</xdr:row>
      <xdr:rowOff>0</xdr:rowOff>
    </xdr:from>
    <xdr:ext cx="65" cy="172227"/>
    <xdr:sp macro="" textlink="">
      <xdr:nvSpPr>
        <xdr:cNvPr id="1825" name="TextBox 1824"/>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162</xdr:row>
      <xdr:rowOff>0</xdr:rowOff>
    </xdr:from>
    <xdr:ext cx="65" cy="172227"/>
    <xdr:sp macro="" textlink="">
      <xdr:nvSpPr>
        <xdr:cNvPr id="1826" name="TextBox 1825"/>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162</xdr:row>
      <xdr:rowOff>0</xdr:rowOff>
    </xdr:from>
    <xdr:ext cx="65" cy="172227"/>
    <xdr:sp macro="" textlink="">
      <xdr:nvSpPr>
        <xdr:cNvPr id="1827" name="TextBox 1826"/>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162</xdr:row>
      <xdr:rowOff>0</xdr:rowOff>
    </xdr:from>
    <xdr:ext cx="65" cy="172227"/>
    <xdr:sp macro="" textlink="">
      <xdr:nvSpPr>
        <xdr:cNvPr id="1828" name="TextBox 1827"/>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162</xdr:row>
      <xdr:rowOff>0</xdr:rowOff>
    </xdr:from>
    <xdr:ext cx="65" cy="172227"/>
    <xdr:sp macro="" textlink="">
      <xdr:nvSpPr>
        <xdr:cNvPr id="1829" name="TextBox 1828"/>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162</xdr:row>
      <xdr:rowOff>0</xdr:rowOff>
    </xdr:from>
    <xdr:ext cx="65" cy="172227"/>
    <xdr:sp macro="" textlink="">
      <xdr:nvSpPr>
        <xdr:cNvPr id="1830" name="TextBox 1829"/>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162</xdr:row>
      <xdr:rowOff>0</xdr:rowOff>
    </xdr:from>
    <xdr:ext cx="65" cy="172227"/>
    <xdr:sp macro="" textlink="">
      <xdr:nvSpPr>
        <xdr:cNvPr id="1831" name="TextBox 1830"/>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162</xdr:row>
      <xdr:rowOff>0</xdr:rowOff>
    </xdr:from>
    <xdr:ext cx="65" cy="172227"/>
    <xdr:sp macro="" textlink="">
      <xdr:nvSpPr>
        <xdr:cNvPr id="1832" name="TextBox 1831"/>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162</xdr:row>
      <xdr:rowOff>0</xdr:rowOff>
    </xdr:from>
    <xdr:ext cx="65" cy="172227"/>
    <xdr:sp macro="" textlink="">
      <xdr:nvSpPr>
        <xdr:cNvPr id="1833" name="TextBox 1832"/>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162</xdr:row>
      <xdr:rowOff>0</xdr:rowOff>
    </xdr:from>
    <xdr:ext cx="65" cy="172227"/>
    <xdr:sp macro="" textlink="">
      <xdr:nvSpPr>
        <xdr:cNvPr id="1834" name="TextBox 1833"/>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162</xdr:row>
      <xdr:rowOff>0</xdr:rowOff>
    </xdr:from>
    <xdr:ext cx="65" cy="172227"/>
    <xdr:sp macro="" textlink="">
      <xdr:nvSpPr>
        <xdr:cNvPr id="1835" name="TextBox 1834"/>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162</xdr:row>
      <xdr:rowOff>0</xdr:rowOff>
    </xdr:from>
    <xdr:ext cx="65" cy="172227"/>
    <xdr:sp macro="" textlink="">
      <xdr:nvSpPr>
        <xdr:cNvPr id="1836" name="TextBox 1835"/>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162</xdr:row>
      <xdr:rowOff>0</xdr:rowOff>
    </xdr:from>
    <xdr:ext cx="65" cy="172227"/>
    <xdr:sp macro="" textlink="">
      <xdr:nvSpPr>
        <xdr:cNvPr id="1837" name="TextBox 1836"/>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162</xdr:row>
      <xdr:rowOff>0</xdr:rowOff>
    </xdr:from>
    <xdr:ext cx="65" cy="172227"/>
    <xdr:sp macro="" textlink="">
      <xdr:nvSpPr>
        <xdr:cNvPr id="1838" name="TextBox 1837"/>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162</xdr:row>
      <xdr:rowOff>0</xdr:rowOff>
    </xdr:from>
    <xdr:ext cx="65" cy="172227"/>
    <xdr:sp macro="" textlink="">
      <xdr:nvSpPr>
        <xdr:cNvPr id="1839" name="TextBox 1838"/>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162</xdr:row>
      <xdr:rowOff>0</xdr:rowOff>
    </xdr:from>
    <xdr:ext cx="65" cy="172227"/>
    <xdr:sp macro="" textlink="">
      <xdr:nvSpPr>
        <xdr:cNvPr id="1840" name="TextBox 1839"/>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162</xdr:row>
      <xdr:rowOff>0</xdr:rowOff>
    </xdr:from>
    <xdr:ext cx="65" cy="172227"/>
    <xdr:sp macro="" textlink="">
      <xdr:nvSpPr>
        <xdr:cNvPr id="1841" name="TextBox 1840"/>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162</xdr:row>
      <xdr:rowOff>0</xdr:rowOff>
    </xdr:from>
    <xdr:ext cx="65" cy="172227"/>
    <xdr:sp macro="" textlink="">
      <xdr:nvSpPr>
        <xdr:cNvPr id="1842" name="TextBox 1841"/>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162</xdr:row>
      <xdr:rowOff>0</xdr:rowOff>
    </xdr:from>
    <xdr:ext cx="65" cy="172227"/>
    <xdr:sp macro="" textlink="">
      <xdr:nvSpPr>
        <xdr:cNvPr id="1843" name="TextBox 1842"/>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162</xdr:row>
      <xdr:rowOff>0</xdr:rowOff>
    </xdr:from>
    <xdr:ext cx="65" cy="172227"/>
    <xdr:sp macro="" textlink="">
      <xdr:nvSpPr>
        <xdr:cNvPr id="1844" name="TextBox 1843"/>
        <xdr:cNvSpPr txBox="1"/>
      </xdr:nvSpPr>
      <xdr:spPr>
        <a:xfrm>
          <a:off x="7613650"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162</xdr:row>
      <xdr:rowOff>0</xdr:rowOff>
    </xdr:from>
    <xdr:ext cx="65" cy="172227"/>
    <xdr:sp macro="" textlink="">
      <xdr:nvSpPr>
        <xdr:cNvPr id="1845" name="TextBox 1844"/>
        <xdr:cNvSpPr txBox="1"/>
      </xdr:nvSpPr>
      <xdr:spPr>
        <a:xfrm>
          <a:off x="8866717" y="4703233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876" name="TextBox 1875"/>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877" name="TextBox 1876"/>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878" name="TextBox 1877"/>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879" name="TextBox 1878"/>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880" name="TextBox 1879"/>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881" name="TextBox 1880"/>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882" name="TextBox 1881"/>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883" name="TextBox 1882"/>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884" name="TextBox 1883"/>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885" name="TextBox 1884"/>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886" name="TextBox 1885"/>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887" name="TextBox 1886"/>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888" name="TextBox 1887"/>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889" name="TextBox 1888"/>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890" name="TextBox 1889"/>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891" name="TextBox 1890"/>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892" name="TextBox 1891"/>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893" name="TextBox 1892"/>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894" name="TextBox 1893"/>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895" name="TextBox 1894"/>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896" name="TextBox 1895"/>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897" name="TextBox 1896"/>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898" name="TextBox 1897"/>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899" name="TextBox 1898"/>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900" name="TextBox 1899"/>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901" name="TextBox 1900"/>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902" name="TextBox 1901"/>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903" name="TextBox 1902"/>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904" name="TextBox 1903"/>
        <xdr:cNvSpPr txBox="1"/>
      </xdr:nvSpPr>
      <xdr:spPr>
        <a:xfrm>
          <a:off x="7613650"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905" name="TextBox 1904"/>
        <xdr:cNvSpPr txBox="1"/>
      </xdr:nvSpPr>
      <xdr:spPr>
        <a:xfrm>
          <a:off x="8866717" y="520911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137</xdr:row>
      <xdr:rowOff>0</xdr:rowOff>
    </xdr:from>
    <xdr:ext cx="65" cy="172227"/>
    <xdr:sp macro="" textlink="">
      <xdr:nvSpPr>
        <xdr:cNvPr id="1621" name="TextBox 1620"/>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137</xdr:row>
      <xdr:rowOff>0</xdr:rowOff>
    </xdr:from>
    <xdr:ext cx="65" cy="172227"/>
    <xdr:sp macro="" textlink="">
      <xdr:nvSpPr>
        <xdr:cNvPr id="1622" name="TextBox 1621"/>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137</xdr:row>
      <xdr:rowOff>0</xdr:rowOff>
    </xdr:from>
    <xdr:ext cx="65" cy="172227"/>
    <xdr:sp macro="" textlink="">
      <xdr:nvSpPr>
        <xdr:cNvPr id="1623" name="TextBox 1622"/>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137</xdr:row>
      <xdr:rowOff>0</xdr:rowOff>
    </xdr:from>
    <xdr:ext cx="65" cy="172227"/>
    <xdr:sp macro="" textlink="">
      <xdr:nvSpPr>
        <xdr:cNvPr id="1624" name="TextBox 1623"/>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137</xdr:row>
      <xdr:rowOff>0</xdr:rowOff>
    </xdr:from>
    <xdr:ext cx="65" cy="172227"/>
    <xdr:sp macro="" textlink="">
      <xdr:nvSpPr>
        <xdr:cNvPr id="1625" name="TextBox 1624"/>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137</xdr:row>
      <xdr:rowOff>0</xdr:rowOff>
    </xdr:from>
    <xdr:ext cx="65" cy="172227"/>
    <xdr:sp macro="" textlink="">
      <xdr:nvSpPr>
        <xdr:cNvPr id="1626" name="TextBox 1625"/>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137</xdr:row>
      <xdr:rowOff>0</xdr:rowOff>
    </xdr:from>
    <xdr:ext cx="65" cy="172227"/>
    <xdr:sp macro="" textlink="">
      <xdr:nvSpPr>
        <xdr:cNvPr id="1627" name="TextBox 1626"/>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137</xdr:row>
      <xdr:rowOff>0</xdr:rowOff>
    </xdr:from>
    <xdr:ext cx="65" cy="172227"/>
    <xdr:sp macro="" textlink="">
      <xdr:nvSpPr>
        <xdr:cNvPr id="1628" name="TextBox 1627"/>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137</xdr:row>
      <xdr:rowOff>0</xdr:rowOff>
    </xdr:from>
    <xdr:ext cx="65" cy="172227"/>
    <xdr:sp macro="" textlink="">
      <xdr:nvSpPr>
        <xdr:cNvPr id="1629" name="TextBox 1628"/>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137</xdr:row>
      <xdr:rowOff>0</xdr:rowOff>
    </xdr:from>
    <xdr:ext cx="65" cy="172227"/>
    <xdr:sp macro="" textlink="">
      <xdr:nvSpPr>
        <xdr:cNvPr id="1630" name="TextBox 1629"/>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137</xdr:row>
      <xdr:rowOff>0</xdr:rowOff>
    </xdr:from>
    <xdr:ext cx="65" cy="172227"/>
    <xdr:sp macro="" textlink="">
      <xdr:nvSpPr>
        <xdr:cNvPr id="1631" name="TextBox 1630"/>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137</xdr:row>
      <xdr:rowOff>0</xdr:rowOff>
    </xdr:from>
    <xdr:ext cx="65" cy="172227"/>
    <xdr:sp macro="" textlink="">
      <xdr:nvSpPr>
        <xdr:cNvPr id="1632" name="TextBox 1631"/>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137</xdr:row>
      <xdr:rowOff>0</xdr:rowOff>
    </xdr:from>
    <xdr:ext cx="65" cy="172227"/>
    <xdr:sp macro="" textlink="">
      <xdr:nvSpPr>
        <xdr:cNvPr id="1633" name="TextBox 1632"/>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137</xdr:row>
      <xdr:rowOff>0</xdr:rowOff>
    </xdr:from>
    <xdr:ext cx="65" cy="172227"/>
    <xdr:sp macro="" textlink="">
      <xdr:nvSpPr>
        <xdr:cNvPr id="1634" name="TextBox 1633"/>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137</xdr:row>
      <xdr:rowOff>0</xdr:rowOff>
    </xdr:from>
    <xdr:ext cx="65" cy="172227"/>
    <xdr:sp macro="" textlink="">
      <xdr:nvSpPr>
        <xdr:cNvPr id="1635" name="TextBox 1634"/>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137</xdr:row>
      <xdr:rowOff>0</xdr:rowOff>
    </xdr:from>
    <xdr:ext cx="65" cy="172227"/>
    <xdr:sp macro="" textlink="">
      <xdr:nvSpPr>
        <xdr:cNvPr id="1636" name="TextBox 1635"/>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137</xdr:row>
      <xdr:rowOff>0</xdr:rowOff>
    </xdr:from>
    <xdr:ext cx="65" cy="172227"/>
    <xdr:sp macro="" textlink="">
      <xdr:nvSpPr>
        <xdr:cNvPr id="1637" name="TextBox 1636"/>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137</xdr:row>
      <xdr:rowOff>0</xdr:rowOff>
    </xdr:from>
    <xdr:ext cx="65" cy="172227"/>
    <xdr:sp macro="" textlink="">
      <xdr:nvSpPr>
        <xdr:cNvPr id="1638" name="TextBox 1637"/>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137</xdr:row>
      <xdr:rowOff>0</xdr:rowOff>
    </xdr:from>
    <xdr:ext cx="65" cy="172227"/>
    <xdr:sp macro="" textlink="">
      <xdr:nvSpPr>
        <xdr:cNvPr id="1639" name="TextBox 1638"/>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137</xdr:row>
      <xdr:rowOff>0</xdr:rowOff>
    </xdr:from>
    <xdr:ext cx="65" cy="172227"/>
    <xdr:sp macro="" textlink="">
      <xdr:nvSpPr>
        <xdr:cNvPr id="1640" name="TextBox 1639"/>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137</xdr:row>
      <xdr:rowOff>0</xdr:rowOff>
    </xdr:from>
    <xdr:ext cx="65" cy="172227"/>
    <xdr:sp macro="" textlink="">
      <xdr:nvSpPr>
        <xdr:cNvPr id="1641" name="TextBox 1640"/>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137</xdr:row>
      <xdr:rowOff>0</xdr:rowOff>
    </xdr:from>
    <xdr:ext cx="65" cy="172227"/>
    <xdr:sp macro="" textlink="">
      <xdr:nvSpPr>
        <xdr:cNvPr id="1642" name="TextBox 1641"/>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137</xdr:row>
      <xdr:rowOff>0</xdr:rowOff>
    </xdr:from>
    <xdr:ext cx="65" cy="172227"/>
    <xdr:sp macro="" textlink="">
      <xdr:nvSpPr>
        <xdr:cNvPr id="1643" name="TextBox 1642"/>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137</xdr:row>
      <xdr:rowOff>0</xdr:rowOff>
    </xdr:from>
    <xdr:ext cx="65" cy="172227"/>
    <xdr:sp macro="" textlink="">
      <xdr:nvSpPr>
        <xdr:cNvPr id="1644" name="TextBox 1643"/>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137</xdr:row>
      <xdr:rowOff>0</xdr:rowOff>
    </xdr:from>
    <xdr:ext cx="65" cy="172227"/>
    <xdr:sp macro="" textlink="">
      <xdr:nvSpPr>
        <xdr:cNvPr id="1645" name="TextBox 1644"/>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137</xdr:row>
      <xdr:rowOff>0</xdr:rowOff>
    </xdr:from>
    <xdr:ext cx="65" cy="172227"/>
    <xdr:sp macro="" textlink="">
      <xdr:nvSpPr>
        <xdr:cNvPr id="1646" name="TextBox 1645"/>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137</xdr:row>
      <xdr:rowOff>0</xdr:rowOff>
    </xdr:from>
    <xdr:ext cx="65" cy="172227"/>
    <xdr:sp macro="" textlink="">
      <xdr:nvSpPr>
        <xdr:cNvPr id="1647" name="TextBox 1646"/>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137</xdr:row>
      <xdr:rowOff>0</xdr:rowOff>
    </xdr:from>
    <xdr:ext cx="65" cy="172227"/>
    <xdr:sp macro="" textlink="">
      <xdr:nvSpPr>
        <xdr:cNvPr id="1648" name="TextBox 1647"/>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137</xdr:row>
      <xdr:rowOff>0</xdr:rowOff>
    </xdr:from>
    <xdr:ext cx="65" cy="172227"/>
    <xdr:sp macro="" textlink="">
      <xdr:nvSpPr>
        <xdr:cNvPr id="1649" name="TextBox 1648"/>
        <xdr:cNvSpPr txBox="1"/>
      </xdr:nvSpPr>
      <xdr:spPr>
        <a:xfrm>
          <a:off x="76104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137</xdr:row>
      <xdr:rowOff>0</xdr:rowOff>
    </xdr:from>
    <xdr:ext cx="65" cy="172227"/>
    <xdr:sp macro="" textlink="">
      <xdr:nvSpPr>
        <xdr:cNvPr id="1650" name="TextBox 1649"/>
        <xdr:cNvSpPr txBox="1"/>
      </xdr:nvSpPr>
      <xdr:spPr>
        <a:xfrm>
          <a:off x="8867775" y="316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458</xdr:row>
      <xdr:rowOff>0</xdr:rowOff>
    </xdr:from>
    <xdr:ext cx="65" cy="172227"/>
    <xdr:sp macro="" textlink="">
      <xdr:nvSpPr>
        <xdr:cNvPr id="1906" name="TextBox 1905"/>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458</xdr:row>
      <xdr:rowOff>0</xdr:rowOff>
    </xdr:from>
    <xdr:ext cx="65" cy="172227"/>
    <xdr:sp macro="" textlink="">
      <xdr:nvSpPr>
        <xdr:cNvPr id="1907" name="TextBox 1906"/>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458</xdr:row>
      <xdr:rowOff>0</xdr:rowOff>
    </xdr:from>
    <xdr:ext cx="65" cy="172227"/>
    <xdr:sp macro="" textlink="">
      <xdr:nvSpPr>
        <xdr:cNvPr id="1908" name="TextBox 1907"/>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458</xdr:row>
      <xdr:rowOff>0</xdr:rowOff>
    </xdr:from>
    <xdr:ext cx="65" cy="172227"/>
    <xdr:sp macro="" textlink="">
      <xdr:nvSpPr>
        <xdr:cNvPr id="1909" name="TextBox 1908"/>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458</xdr:row>
      <xdr:rowOff>0</xdr:rowOff>
    </xdr:from>
    <xdr:ext cx="65" cy="172227"/>
    <xdr:sp macro="" textlink="">
      <xdr:nvSpPr>
        <xdr:cNvPr id="1910" name="TextBox 1909"/>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458</xdr:row>
      <xdr:rowOff>0</xdr:rowOff>
    </xdr:from>
    <xdr:ext cx="65" cy="172227"/>
    <xdr:sp macro="" textlink="">
      <xdr:nvSpPr>
        <xdr:cNvPr id="1911" name="TextBox 1910"/>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458</xdr:row>
      <xdr:rowOff>0</xdr:rowOff>
    </xdr:from>
    <xdr:ext cx="65" cy="172227"/>
    <xdr:sp macro="" textlink="">
      <xdr:nvSpPr>
        <xdr:cNvPr id="1912" name="TextBox 1911"/>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458</xdr:row>
      <xdr:rowOff>0</xdr:rowOff>
    </xdr:from>
    <xdr:ext cx="65" cy="172227"/>
    <xdr:sp macro="" textlink="">
      <xdr:nvSpPr>
        <xdr:cNvPr id="1913" name="TextBox 1912"/>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458</xdr:row>
      <xdr:rowOff>0</xdr:rowOff>
    </xdr:from>
    <xdr:ext cx="65" cy="172227"/>
    <xdr:sp macro="" textlink="">
      <xdr:nvSpPr>
        <xdr:cNvPr id="1914" name="TextBox 1913"/>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458</xdr:row>
      <xdr:rowOff>0</xdr:rowOff>
    </xdr:from>
    <xdr:ext cx="65" cy="172227"/>
    <xdr:sp macro="" textlink="">
      <xdr:nvSpPr>
        <xdr:cNvPr id="1915" name="TextBox 1914"/>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458</xdr:row>
      <xdr:rowOff>0</xdr:rowOff>
    </xdr:from>
    <xdr:ext cx="65" cy="172227"/>
    <xdr:sp macro="" textlink="">
      <xdr:nvSpPr>
        <xdr:cNvPr id="1916" name="TextBox 1915"/>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458</xdr:row>
      <xdr:rowOff>0</xdr:rowOff>
    </xdr:from>
    <xdr:ext cx="65" cy="172227"/>
    <xdr:sp macro="" textlink="">
      <xdr:nvSpPr>
        <xdr:cNvPr id="1917" name="TextBox 1916"/>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458</xdr:row>
      <xdr:rowOff>0</xdr:rowOff>
    </xdr:from>
    <xdr:ext cx="65" cy="172227"/>
    <xdr:sp macro="" textlink="">
      <xdr:nvSpPr>
        <xdr:cNvPr id="1918" name="TextBox 1917"/>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458</xdr:row>
      <xdr:rowOff>0</xdr:rowOff>
    </xdr:from>
    <xdr:ext cx="65" cy="172227"/>
    <xdr:sp macro="" textlink="">
      <xdr:nvSpPr>
        <xdr:cNvPr id="1919" name="TextBox 1918"/>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458</xdr:row>
      <xdr:rowOff>0</xdr:rowOff>
    </xdr:from>
    <xdr:ext cx="65" cy="172227"/>
    <xdr:sp macro="" textlink="">
      <xdr:nvSpPr>
        <xdr:cNvPr id="1920" name="TextBox 1919"/>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458</xdr:row>
      <xdr:rowOff>0</xdr:rowOff>
    </xdr:from>
    <xdr:ext cx="65" cy="172227"/>
    <xdr:sp macro="" textlink="">
      <xdr:nvSpPr>
        <xdr:cNvPr id="1921" name="TextBox 1920"/>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458</xdr:row>
      <xdr:rowOff>0</xdr:rowOff>
    </xdr:from>
    <xdr:ext cx="65" cy="172227"/>
    <xdr:sp macro="" textlink="">
      <xdr:nvSpPr>
        <xdr:cNvPr id="1922" name="TextBox 1921"/>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458</xdr:row>
      <xdr:rowOff>0</xdr:rowOff>
    </xdr:from>
    <xdr:ext cx="65" cy="172227"/>
    <xdr:sp macro="" textlink="">
      <xdr:nvSpPr>
        <xdr:cNvPr id="1923" name="TextBox 1922"/>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458</xdr:row>
      <xdr:rowOff>0</xdr:rowOff>
    </xdr:from>
    <xdr:ext cx="65" cy="172227"/>
    <xdr:sp macro="" textlink="">
      <xdr:nvSpPr>
        <xdr:cNvPr id="1924" name="TextBox 1923"/>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458</xdr:row>
      <xdr:rowOff>0</xdr:rowOff>
    </xdr:from>
    <xdr:ext cx="65" cy="172227"/>
    <xdr:sp macro="" textlink="">
      <xdr:nvSpPr>
        <xdr:cNvPr id="1925" name="TextBox 1924"/>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458</xdr:row>
      <xdr:rowOff>0</xdr:rowOff>
    </xdr:from>
    <xdr:ext cx="65" cy="172227"/>
    <xdr:sp macro="" textlink="">
      <xdr:nvSpPr>
        <xdr:cNvPr id="1926" name="TextBox 1925"/>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458</xdr:row>
      <xdr:rowOff>0</xdr:rowOff>
    </xdr:from>
    <xdr:ext cx="65" cy="172227"/>
    <xdr:sp macro="" textlink="">
      <xdr:nvSpPr>
        <xdr:cNvPr id="1927" name="TextBox 1926"/>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458</xdr:row>
      <xdr:rowOff>0</xdr:rowOff>
    </xdr:from>
    <xdr:ext cx="65" cy="172227"/>
    <xdr:sp macro="" textlink="">
      <xdr:nvSpPr>
        <xdr:cNvPr id="1928" name="TextBox 1927"/>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458</xdr:row>
      <xdr:rowOff>0</xdr:rowOff>
    </xdr:from>
    <xdr:ext cx="65" cy="172227"/>
    <xdr:sp macro="" textlink="">
      <xdr:nvSpPr>
        <xdr:cNvPr id="1929" name="TextBox 1928"/>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458</xdr:row>
      <xdr:rowOff>0</xdr:rowOff>
    </xdr:from>
    <xdr:ext cx="65" cy="172227"/>
    <xdr:sp macro="" textlink="">
      <xdr:nvSpPr>
        <xdr:cNvPr id="1930" name="TextBox 1929"/>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458</xdr:row>
      <xdr:rowOff>0</xdr:rowOff>
    </xdr:from>
    <xdr:ext cx="65" cy="172227"/>
    <xdr:sp macro="" textlink="">
      <xdr:nvSpPr>
        <xdr:cNvPr id="1931" name="TextBox 1930"/>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458</xdr:row>
      <xdr:rowOff>0</xdr:rowOff>
    </xdr:from>
    <xdr:ext cx="65" cy="172227"/>
    <xdr:sp macro="" textlink="">
      <xdr:nvSpPr>
        <xdr:cNvPr id="1932" name="TextBox 1931"/>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458</xdr:row>
      <xdr:rowOff>0</xdr:rowOff>
    </xdr:from>
    <xdr:ext cx="65" cy="172227"/>
    <xdr:sp macro="" textlink="">
      <xdr:nvSpPr>
        <xdr:cNvPr id="1933" name="TextBox 1932"/>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458</xdr:row>
      <xdr:rowOff>0</xdr:rowOff>
    </xdr:from>
    <xdr:ext cx="65" cy="172227"/>
    <xdr:sp macro="" textlink="">
      <xdr:nvSpPr>
        <xdr:cNvPr id="1934" name="TextBox 1933"/>
        <xdr:cNvSpPr txBox="1"/>
      </xdr:nvSpPr>
      <xdr:spPr>
        <a:xfrm>
          <a:off x="76104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458</xdr:row>
      <xdr:rowOff>0</xdr:rowOff>
    </xdr:from>
    <xdr:ext cx="65" cy="172227"/>
    <xdr:sp macro="" textlink="">
      <xdr:nvSpPr>
        <xdr:cNvPr id="1935" name="TextBox 1934"/>
        <xdr:cNvSpPr txBox="1"/>
      </xdr:nvSpPr>
      <xdr:spPr>
        <a:xfrm>
          <a:off x="8867775" y="320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391</xdr:row>
      <xdr:rowOff>0</xdr:rowOff>
    </xdr:from>
    <xdr:ext cx="65" cy="172227"/>
    <xdr:sp macro="" textlink="">
      <xdr:nvSpPr>
        <xdr:cNvPr id="1756" name="TextBox 1755"/>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391</xdr:row>
      <xdr:rowOff>0</xdr:rowOff>
    </xdr:from>
    <xdr:ext cx="65" cy="172227"/>
    <xdr:sp macro="" textlink="">
      <xdr:nvSpPr>
        <xdr:cNvPr id="1757" name="TextBox 1756"/>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391</xdr:row>
      <xdr:rowOff>0</xdr:rowOff>
    </xdr:from>
    <xdr:ext cx="65" cy="172227"/>
    <xdr:sp macro="" textlink="">
      <xdr:nvSpPr>
        <xdr:cNvPr id="1758" name="TextBox 1757"/>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391</xdr:row>
      <xdr:rowOff>0</xdr:rowOff>
    </xdr:from>
    <xdr:ext cx="65" cy="172227"/>
    <xdr:sp macro="" textlink="">
      <xdr:nvSpPr>
        <xdr:cNvPr id="1759" name="TextBox 1758"/>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391</xdr:row>
      <xdr:rowOff>0</xdr:rowOff>
    </xdr:from>
    <xdr:ext cx="65" cy="172227"/>
    <xdr:sp macro="" textlink="">
      <xdr:nvSpPr>
        <xdr:cNvPr id="1760" name="TextBox 1759"/>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391</xdr:row>
      <xdr:rowOff>0</xdr:rowOff>
    </xdr:from>
    <xdr:ext cx="65" cy="172227"/>
    <xdr:sp macro="" textlink="">
      <xdr:nvSpPr>
        <xdr:cNvPr id="1761" name="TextBox 1760"/>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391</xdr:row>
      <xdr:rowOff>0</xdr:rowOff>
    </xdr:from>
    <xdr:ext cx="65" cy="172227"/>
    <xdr:sp macro="" textlink="">
      <xdr:nvSpPr>
        <xdr:cNvPr id="1762" name="TextBox 1761"/>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391</xdr:row>
      <xdr:rowOff>0</xdr:rowOff>
    </xdr:from>
    <xdr:ext cx="65" cy="172227"/>
    <xdr:sp macro="" textlink="">
      <xdr:nvSpPr>
        <xdr:cNvPr id="1763" name="TextBox 1762"/>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391</xdr:row>
      <xdr:rowOff>0</xdr:rowOff>
    </xdr:from>
    <xdr:ext cx="65" cy="172227"/>
    <xdr:sp macro="" textlink="">
      <xdr:nvSpPr>
        <xdr:cNvPr id="1764" name="TextBox 1763"/>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391</xdr:row>
      <xdr:rowOff>0</xdr:rowOff>
    </xdr:from>
    <xdr:ext cx="65" cy="172227"/>
    <xdr:sp macro="" textlink="">
      <xdr:nvSpPr>
        <xdr:cNvPr id="1765" name="TextBox 1764"/>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391</xdr:row>
      <xdr:rowOff>0</xdr:rowOff>
    </xdr:from>
    <xdr:ext cx="65" cy="172227"/>
    <xdr:sp macro="" textlink="">
      <xdr:nvSpPr>
        <xdr:cNvPr id="1766" name="TextBox 1765"/>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391</xdr:row>
      <xdr:rowOff>0</xdr:rowOff>
    </xdr:from>
    <xdr:ext cx="65" cy="172227"/>
    <xdr:sp macro="" textlink="">
      <xdr:nvSpPr>
        <xdr:cNvPr id="1767" name="TextBox 1766"/>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391</xdr:row>
      <xdr:rowOff>0</xdr:rowOff>
    </xdr:from>
    <xdr:ext cx="65" cy="172227"/>
    <xdr:sp macro="" textlink="">
      <xdr:nvSpPr>
        <xdr:cNvPr id="1768" name="TextBox 1767"/>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391</xdr:row>
      <xdr:rowOff>0</xdr:rowOff>
    </xdr:from>
    <xdr:ext cx="65" cy="172227"/>
    <xdr:sp macro="" textlink="">
      <xdr:nvSpPr>
        <xdr:cNvPr id="1769" name="TextBox 1768"/>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391</xdr:row>
      <xdr:rowOff>0</xdr:rowOff>
    </xdr:from>
    <xdr:ext cx="65" cy="172227"/>
    <xdr:sp macro="" textlink="">
      <xdr:nvSpPr>
        <xdr:cNvPr id="1770" name="TextBox 1769"/>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391</xdr:row>
      <xdr:rowOff>0</xdr:rowOff>
    </xdr:from>
    <xdr:ext cx="65" cy="172227"/>
    <xdr:sp macro="" textlink="">
      <xdr:nvSpPr>
        <xdr:cNvPr id="1771" name="TextBox 1770"/>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391</xdr:row>
      <xdr:rowOff>0</xdr:rowOff>
    </xdr:from>
    <xdr:ext cx="65" cy="172227"/>
    <xdr:sp macro="" textlink="">
      <xdr:nvSpPr>
        <xdr:cNvPr id="1772" name="TextBox 1771"/>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391</xdr:row>
      <xdr:rowOff>0</xdr:rowOff>
    </xdr:from>
    <xdr:ext cx="65" cy="172227"/>
    <xdr:sp macro="" textlink="">
      <xdr:nvSpPr>
        <xdr:cNvPr id="1773" name="TextBox 1772"/>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391</xdr:row>
      <xdr:rowOff>0</xdr:rowOff>
    </xdr:from>
    <xdr:ext cx="65" cy="172227"/>
    <xdr:sp macro="" textlink="">
      <xdr:nvSpPr>
        <xdr:cNvPr id="1774" name="TextBox 1773"/>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391</xdr:row>
      <xdr:rowOff>0</xdr:rowOff>
    </xdr:from>
    <xdr:ext cx="65" cy="172227"/>
    <xdr:sp macro="" textlink="">
      <xdr:nvSpPr>
        <xdr:cNvPr id="1775" name="TextBox 1774"/>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391</xdr:row>
      <xdr:rowOff>0</xdr:rowOff>
    </xdr:from>
    <xdr:ext cx="65" cy="172227"/>
    <xdr:sp macro="" textlink="">
      <xdr:nvSpPr>
        <xdr:cNvPr id="1776" name="TextBox 1775"/>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391</xdr:row>
      <xdr:rowOff>0</xdr:rowOff>
    </xdr:from>
    <xdr:ext cx="65" cy="172227"/>
    <xdr:sp macro="" textlink="">
      <xdr:nvSpPr>
        <xdr:cNvPr id="1777" name="TextBox 1776"/>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391</xdr:row>
      <xdr:rowOff>0</xdr:rowOff>
    </xdr:from>
    <xdr:ext cx="65" cy="172227"/>
    <xdr:sp macro="" textlink="">
      <xdr:nvSpPr>
        <xdr:cNvPr id="1778" name="TextBox 1777"/>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391</xdr:row>
      <xdr:rowOff>0</xdr:rowOff>
    </xdr:from>
    <xdr:ext cx="65" cy="172227"/>
    <xdr:sp macro="" textlink="">
      <xdr:nvSpPr>
        <xdr:cNvPr id="1779" name="TextBox 1778"/>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391</xdr:row>
      <xdr:rowOff>0</xdr:rowOff>
    </xdr:from>
    <xdr:ext cx="65" cy="172227"/>
    <xdr:sp macro="" textlink="">
      <xdr:nvSpPr>
        <xdr:cNvPr id="1780" name="TextBox 1779"/>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391</xdr:row>
      <xdr:rowOff>0</xdr:rowOff>
    </xdr:from>
    <xdr:ext cx="65" cy="172227"/>
    <xdr:sp macro="" textlink="">
      <xdr:nvSpPr>
        <xdr:cNvPr id="1781" name="TextBox 1780"/>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391</xdr:row>
      <xdr:rowOff>0</xdr:rowOff>
    </xdr:from>
    <xdr:ext cx="65" cy="172227"/>
    <xdr:sp macro="" textlink="">
      <xdr:nvSpPr>
        <xdr:cNvPr id="1782" name="TextBox 1781"/>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391</xdr:row>
      <xdr:rowOff>0</xdr:rowOff>
    </xdr:from>
    <xdr:ext cx="65" cy="172227"/>
    <xdr:sp macro="" textlink="">
      <xdr:nvSpPr>
        <xdr:cNvPr id="1783" name="TextBox 1782"/>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391</xdr:row>
      <xdr:rowOff>0</xdr:rowOff>
    </xdr:from>
    <xdr:ext cx="65" cy="172227"/>
    <xdr:sp macro="" textlink="">
      <xdr:nvSpPr>
        <xdr:cNvPr id="1784" name="TextBox 1783"/>
        <xdr:cNvSpPr txBox="1"/>
      </xdr:nvSpPr>
      <xdr:spPr>
        <a:xfrm>
          <a:off x="76104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391</xdr:row>
      <xdr:rowOff>0</xdr:rowOff>
    </xdr:from>
    <xdr:ext cx="65" cy="172227"/>
    <xdr:sp macro="" textlink="">
      <xdr:nvSpPr>
        <xdr:cNvPr id="1785" name="TextBox 1784"/>
        <xdr:cNvSpPr txBox="1"/>
      </xdr:nvSpPr>
      <xdr:spPr>
        <a:xfrm>
          <a:off x="8867775" y="33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846" name="TextBox 1845"/>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847" name="TextBox 1846"/>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848" name="TextBox 1847"/>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849" name="TextBox 1848"/>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850" name="TextBox 1849"/>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851" name="TextBox 1850"/>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852" name="TextBox 1851"/>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853" name="TextBox 1852"/>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854" name="TextBox 1853"/>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855" name="TextBox 1854"/>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856" name="TextBox 1855"/>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857" name="TextBox 1856"/>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858" name="TextBox 1857"/>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859" name="TextBox 1858"/>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860" name="TextBox 1859"/>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861" name="TextBox 1860"/>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862" name="TextBox 1861"/>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863" name="TextBox 1862"/>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864" name="TextBox 1863"/>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865" name="TextBox 1864"/>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866" name="TextBox 1865"/>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867" name="TextBox 1866"/>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868" name="TextBox 1867"/>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869" name="TextBox 1868"/>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870" name="TextBox 1869"/>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871" name="TextBox 1870"/>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872" name="TextBox 1871"/>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873" name="TextBox 1872"/>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168</xdr:row>
      <xdr:rowOff>0</xdr:rowOff>
    </xdr:from>
    <xdr:ext cx="65" cy="172227"/>
    <xdr:sp macro="" textlink="">
      <xdr:nvSpPr>
        <xdr:cNvPr id="1874" name="TextBox 1873"/>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168</xdr:row>
      <xdr:rowOff>0</xdr:rowOff>
    </xdr:from>
    <xdr:ext cx="65" cy="172227"/>
    <xdr:sp macro="" textlink="">
      <xdr:nvSpPr>
        <xdr:cNvPr id="1875" name="TextBox 1874"/>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174</xdr:row>
      <xdr:rowOff>0</xdr:rowOff>
    </xdr:from>
    <xdr:ext cx="65" cy="172227"/>
    <xdr:sp macro="" textlink="">
      <xdr:nvSpPr>
        <xdr:cNvPr id="1936" name="TextBox 1935"/>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174</xdr:row>
      <xdr:rowOff>0</xdr:rowOff>
    </xdr:from>
    <xdr:ext cx="65" cy="172227"/>
    <xdr:sp macro="" textlink="">
      <xdr:nvSpPr>
        <xdr:cNvPr id="1937" name="TextBox 1936"/>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174</xdr:row>
      <xdr:rowOff>0</xdr:rowOff>
    </xdr:from>
    <xdr:ext cx="65" cy="172227"/>
    <xdr:sp macro="" textlink="">
      <xdr:nvSpPr>
        <xdr:cNvPr id="1938" name="TextBox 1937"/>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174</xdr:row>
      <xdr:rowOff>0</xdr:rowOff>
    </xdr:from>
    <xdr:ext cx="65" cy="172227"/>
    <xdr:sp macro="" textlink="">
      <xdr:nvSpPr>
        <xdr:cNvPr id="1939" name="TextBox 1938"/>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174</xdr:row>
      <xdr:rowOff>0</xdr:rowOff>
    </xdr:from>
    <xdr:ext cx="65" cy="172227"/>
    <xdr:sp macro="" textlink="">
      <xdr:nvSpPr>
        <xdr:cNvPr id="1940" name="TextBox 1939"/>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174</xdr:row>
      <xdr:rowOff>0</xdr:rowOff>
    </xdr:from>
    <xdr:ext cx="65" cy="172227"/>
    <xdr:sp macro="" textlink="">
      <xdr:nvSpPr>
        <xdr:cNvPr id="1941" name="TextBox 1940"/>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174</xdr:row>
      <xdr:rowOff>0</xdr:rowOff>
    </xdr:from>
    <xdr:ext cx="65" cy="172227"/>
    <xdr:sp macro="" textlink="">
      <xdr:nvSpPr>
        <xdr:cNvPr id="1942" name="TextBox 1941"/>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174</xdr:row>
      <xdr:rowOff>0</xdr:rowOff>
    </xdr:from>
    <xdr:ext cx="65" cy="172227"/>
    <xdr:sp macro="" textlink="">
      <xdr:nvSpPr>
        <xdr:cNvPr id="1943" name="TextBox 1942"/>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174</xdr:row>
      <xdr:rowOff>0</xdr:rowOff>
    </xdr:from>
    <xdr:ext cx="65" cy="172227"/>
    <xdr:sp macro="" textlink="">
      <xdr:nvSpPr>
        <xdr:cNvPr id="1944" name="TextBox 1943"/>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174</xdr:row>
      <xdr:rowOff>0</xdr:rowOff>
    </xdr:from>
    <xdr:ext cx="65" cy="172227"/>
    <xdr:sp macro="" textlink="">
      <xdr:nvSpPr>
        <xdr:cNvPr id="1945" name="TextBox 1944"/>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174</xdr:row>
      <xdr:rowOff>0</xdr:rowOff>
    </xdr:from>
    <xdr:ext cx="65" cy="172227"/>
    <xdr:sp macro="" textlink="">
      <xdr:nvSpPr>
        <xdr:cNvPr id="1946" name="TextBox 1945"/>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174</xdr:row>
      <xdr:rowOff>0</xdr:rowOff>
    </xdr:from>
    <xdr:ext cx="65" cy="172227"/>
    <xdr:sp macro="" textlink="">
      <xdr:nvSpPr>
        <xdr:cNvPr id="1947" name="TextBox 1946"/>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174</xdr:row>
      <xdr:rowOff>0</xdr:rowOff>
    </xdr:from>
    <xdr:ext cx="65" cy="172227"/>
    <xdr:sp macro="" textlink="">
      <xdr:nvSpPr>
        <xdr:cNvPr id="1948" name="TextBox 1947"/>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174</xdr:row>
      <xdr:rowOff>0</xdr:rowOff>
    </xdr:from>
    <xdr:ext cx="65" cy="172227"/>
    <xdr:sp macro="" textlink="">
      <xdr:nvSpPr>
        <xdr:cNvPr id="1949" name="TextBox 1948"/>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174</xdr:row>
      <xdr:rowOff>0</xdr:rowOff>
    </xdr:from>
    <xdr:ext cx="65" cy="172227"/>
    <xdr:sp macro="" textlink="">
      <xdr:nvSpPr>
        <xdr:cNvPr id="1950" name="TextBox 1949"/>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174</xdr:row>
      <xdr:rowOff>0</xdr:rowOff>
    </xdr:from>
    <xdr:ext cx="65" cy="172227"/>
    <xdr:sp macro="" textlink="">
      <xdr:nvSpPr>
        <xdr:cNvPr id="1951" name="TextBox 1950"/>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174</xdr:row>
      <xdr:rowOff>0</xdr:rowOff>
    </xdr:from>
    <xdr:ext cx="65" cy="172227"/>
    <xdr:sp macro="" textlink="">
      <xdr:nvSpPr>
        <xdr:cNvPr id="1952" name="TextBox 1951"/>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174</xdr:row>
      <xdr:rowOff>0</xdr:rowOff>
    </xdr:from>
    <xdr:ext cx="65" cy="172227"/>
    <xdr:sp macro="" textlink="">
      <xdr:nvSpPr>
        <xdr:cNvPr id="1953" name="TextBox 1952"/>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174</xdr:row>
      <xdr:rowOff>0</xdr:rowOff>
    </xdr:from>
    <xdr:ext cx="65" cy="172227"/>
    <xdr:sp macro="" textlink="">
      <xdr:nvSpPr>
        <xdr:cNvPr id="1954" name="TextBox 1953"/>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174</xdr:row>
      <xdr:rowOff>0</xdr:rowOff>
    </xdr:from>
    <xdr:ext cx="65" cy="172227"/>
    <xdr:sp macro="" textlink="">
      <xdr:nvSpPr>
        <xdr:cNvPr id="1955" name="TextBox 1954"/>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174</xdr:row>
      <xdr:rowOff>0</xdr:rowOff>
    </xdr:from>
    <xdr:ext cx="65" cy="172227"/>
    <xdr:sp macro="" textlink="">
      <xdr:nvSpPr>
        <xdr:cNvPr id="1956" name="TextBox 1955"/>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174</xdr:row>
      <xdr:rowOff>0</xdr:rowOff>
    </xdr:from>
    <xdr:ext cx="65" cy="172227"/>
    <xdr:sp macro="" textlink="">
      <xdr:nvSpPr>
        <xdr:cNvPr id="1957" name="TextBox 1956"/>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174</xdr:row>
      <xdr:rowOff>0</xdr:rowOff>
    </xdr:from>
    <xdr:ext cx="65" cy="172227"/>
    <xdr:sp macro="" textlink="">
      <xdr:nvSpPr>
        <xdr:cNvPr id="1958" name="TextBox 1957"/>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174</xdr:row>
      <xdr:rowOff>0</xdr:rowOff>
    </xdr:from>
    <xdr:ext cx="65" cy="172227"/>
    <xdr:sp macro="" textlink="">
      <xdr:nvSpPr>
        <xdr:cNvPr id="1959" name="TextBox 1958"/>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174</xdr:row>
      <xdr:rowOff>0</xdr:rowOff>
    </xdr:from>
    <xdr:ext cx="65" cy="172227"/>
    <xdr:sp macro="" textlink="">
      <xdr:nvSpPr>
        <xdr:cNvPr id="1960" name="TextBox 1959"/>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174</xdr:row>
      <xdr:rowOff>0</xdr:rowOff>
    </xdr:from>
    <xdr:ext cx="65" cy="172227"/>
    <xdr:sp macro="" textlink="">
      <xdr:nvSpPr>
        <xdr:cNvPr id="1961" name="TextBox 1960"/>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174</xdr:row>
      <xdr:rowOff>0</xdr:rowOff>
    </xdr:from>
    <xdr:ext cx="65" cy="172227"/>
    <xdr:sp macro="" textlink="">
      <xdr:nvSpPr>
        <xdr:cNvPr id="1962" name="TextBox 1961"/>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174</xdr:row>
      <xdr:rowOff>0</xdr:rowOff>
    </xdr:from>
    <xdr:ext cx="65" cy="172227"/>
    <xdr:sp macro="" textlink="">
      <xdr:nvSpPr>
        <xdr:cNvPr id="1963" name="TextBox 1962"/>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174</xdr:row>
      <xdr:rowOff>0</xdr:rowOff>
    </xdr:from>
    <xdr:ext cx="65" cy="172227"/>
    <xdr:sp macro="" textlink="">
      <xdr:nvSpPr>
        <xdr:cNvPr id="1964" name="TextBox 1963"/>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174</xdr:row>
      <xdr:rowOff>0</xdr:rowOff>
    </xdr:from>
    <xdr:ext cx="65" cy="172227"/>
    <xdr:sp macro="" textlink="">
      <xdr:nvSpPr>
        <xdr:cNvPr id="1965" name="TextBox 1964"/>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204</xdr:row>
      <xdr:rowOff>0</xdr:rowOff>
    </xdr:from>
    <xdr:ext cx="65" cy="172227"/>
    <xdr:sp macro="" textlink="">
      <xdr:nvSpPr>
        <xdr:cNvPr id="2026" name="TextBox 2025"/>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204</xdr:row>
      <xdr:rowOff>0</xdr:rowOff>
    </xdr:from>
    <xdr:ext cx="65" cy="172227"/>
    <xdr:sp macro="" textlink="">
      <xdr:nvSpPr>
        <xdr:cNvPr id="2027" name="TextBox 2026"/>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204</xdr:row>
      <xdr:rowOff>0</xdr:rowOff>
    </xdr:from>
    <xdr:ext cx="65" cy="172227"/>
    <xdr:sp macro="" textlink="">
      <xdr:nvSpPr>
        <xdr:cNvPr id="2028" name="TextBox 2027"/>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204</xdr:row>
      <xdr:rowOff>0</xdr:rowOff>
    </xdr:from>
    <xdr:ext cx="65" cy="172227"/>
    <xdr:sp macro="" textlink="">
      <xdr:nvSpPr>
        <xdr:cNvPr id="2029" name="TextBox 2028"/>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204</xdr:row>
      <xdr:rowOff>0</xdr:rowOff>
    </xdr:from>
    <xdr:ext cx="65" cy="172227"/>
    <xdr:sp macro="" textlink="">
      <xdr:nvSpPr>
        <xdr:cNvPr id="2030" name="TextBox 2029"/>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204</xdr:row>
      <xdr:rowOff>0</xdr:rowOff>
    </xdr:from>
    <xdr:ext cx="65" cy="172227"/>
    <xdr:sp macro="" textlink="">
      <xdr:nvSpPr>
        <xdr:cNvPr id="2031" name="TextBox 2030"/>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204</xdr:row>
      <xdr:rowOff>0</xdr:rowOff>
    </xdr:from>
    <xdr:ext cx="65" cy="172227"/>
    <xdr:sp macro="" textlink="">
      <xdr:nvSpPr>
        <xdr:cNvPr id="2032" name="TextBox 2031"/>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204</xdr:row>
      <xdr:rowOff>0</xdr:rowOff>
    </xdr:from>
    <xdr:ext cx="65" cy="172227"/>
    <xdr:sp macro="" textlink="">
      <xdr:nvSpPr>
        <xdr:cNvPr id="2033" name="TextBox 2032"/>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204</xdr:row>
      <xdr:rowOff>0</xdr:rowOff>
    </xdr:from>
    <xdr:ext cx="65" cy="172227"/>
    <xdr:sp macro="" textlink="">
      <xdr:nvSpPr>
        <xdr:cNvPr id="2034" name="TextBox 2033"/>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204</xdr:row>
      <xdr:rowOff>0</xdr:rowOff>
    </xdr:from>
    <xdr:ext cx="65" cy="172227"/>
    <xdr:sp macro="" textlink="">
      <xdr:nvSpPr>
        <xdr:cNvPr id="2035" name="TextBox 2034"/>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204</xdr:row>
      <xdr:rowOff>0</xdr:rowOff>
    </xdr:from>
    <xdr:ext cx="65" cy="172227"/>
    <xdr:sp macro="" textlink="">
      <xdr:nvSpPr>
        <xdr:cNvPr id="2036" name="TextBox 2035"/>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204</xdr:row>
      <xdr:rowOff>0</xdr:rowOff>
    </xdr:from>
    <xdr:ext cx="65" cy="172227"/>
    <xdr:sp macro="" textlink="">
      <xdr:nvSpPr>
        <xdr:cNvPr id="2037" name="TextBox 2036"/>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204</xdr:row>
      <xdr:rowOff>0</xdr:rowOff>
    </xdr:from>
    <xdr:ext cx="65" cy="172227"/>
    <xdr:sp macro="" textlink="">
      <xdr:nvSpPr>
        <xdr:cNvPr id="2038" name="TextBox 2037"/>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204</xdr:row>
      <xdr:rowOff>0</xdr:rowOff>
    </xdr:from>
    <xdr:ext cx="65" cy="172227"/>
    <xdr:sp macro="" textlink="">
      <xdr:nvSpPr>
        <xdr:cNvPr id="2039" name="TextBox 2038"/>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204</xdr:row>
      <xdr:rowOff>0</xdr:rowOff>
    </xdr:from>
    <xdr:ext cx="65" cy="172227"/>
    <xdr:sp macro="" textlink="">
      <xdr:nvSpPr>
        <xdr:cNvPr id="2040" name="TextBox 2039"/>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204</xdr:row>
      <xdr:rowOff>0</xdr:rowOff>
    </xdr:from>
    <xdr:ext cx="65" cy="172227"/>
    <xdr:sp macro="" textlink="">
      <xdr:nvSpPr>
        <xdr:cNvPr id="2041" name="TextBox 2040"/>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204</xdr:row>
      <xdr:rowOff>0</xdr:rowOff>
    </xdr:from>
    <xdr:ext cx="65" cy="172227"/>
    <xdr:sp macro="" textlink="">
      <xdr:nvSpPr>
        <xdr:cNvPr id="2042" name="TextBox 2041"/>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204</xdr:row>
      <xdr:rowOff>0</xdr:rowOff>
    </xdr:from>
    <xdr:ext cx="65" cy="172227"/>
    <xdr:sp macro="" textlink="">
      <xdr:nvSpPr>
        <xdr:cNvPr id="2043" name="TextBox 2042"/>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204</xdr:row>
      <xdr:rowOff>0</xdr:rowOff>
    </xdr:from>
    <xdr:ext cx="65" cy="172227"/>
    <xdr:sp macro="" textlink="">
      <xdr:nvSpPr>
        <xdr:cNvPr id="2044" name="TextBox 2043"/>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204</xdr:row>
      <xdr:rowOff>0</xdr:rowOff>
    </xdr:from>
    <xdr:ext cx="65" cy="172227"/>
    <xdr:sp macro="" textlink="">
      <xdr:nvSpPr>
        <xdr:cNvPr id="2045" name="TextBox 2044"/>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204</xdr:row>
      <xdr:rowOff>0</xdr:rowOff>
    </xdr:from>
    <xdr:ext cx="65" cy="172227"/>
    <xdr:sp macro="" textlink="">
      <xdr:nvSpPr>
        <xdr:cNvPr id="2046" name="TextBox 2045"/>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204</xdr:row>
      <xdr:rowOff>0</xdr:rowOff>
    </xdr:from>
    <xdr:ext cx="65" cy="172227"/>
    <xdr:sp macro="" textlink="">
      <xdr:nvSpPr>
        <xdr:cNvPr id="2047" name="TextBox 2046"/>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204</xdr:row>
      <xdr:rowOff>0</xdr:rowOff>
    </xdr:from>
    <xdr:ext cx="65" cy="172227"/>
    <xdr:sp macro="" textlink="">
      <xdr:nvSpPr>
        <xdr:cNvPr id="2048" name="TextBox 2047"/>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204</xdr:row>
      <xdr:rowOff>0</xdr:rowOff>
    </xdr:from>
    <xdr:ext cx="65" cy="172227"/>
    <xdr:sp macro="" textlink="">
      <xdr:nvSpPr>
        <xdr:cNvPr id="2049" name="TextBox 2048"/>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204</xdr:row>
      <xdr:rowOff>0</xdr:rowOff>
    </xdr:from>
    <xdr:ext cx="65" cy="172227"/>
    <xdr:sp macro="" textlink="">
      <xdr:nvSpPr>
        <xdr:cNvPr id="2050" name="TextBox 2049"/>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204</xdr:row>
      <xdr:rowOff>0</xdr:rowOff>
    </xdr:from>
    <xdr:ext cx="65" cy="172227"/>
    <xdr:sp macro="" textlink="">
      <xdr:nvSpPr>
        <xdr:cNvPr id="2051" name="TextBox 2050"/>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204</xdr:row>
      <xdr:rowOff>0</xdr:rowOff>
    </xdr:from>
    <xdr:ext cx="65" cy="172227"/>
    <xdr:sp macro="" textlink="">
      <xdr:nvSpPr>
        <xdr:cNvPr id="2052" name="TextBox 2051"/>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204</xdr:row>
      <xdr:rowOff>0</xdr:rowOff>
    </xdr:from>
    <xdr:ext cx="65" cy="172227"/>
    <xdr:sp macro="" textlink="">
      <xdr:nvSpPr>
        <xdr:cNvPr id="2053" name="TextBox 2052"/>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204</xdr:row>
      <xdr:rowOff>0</xdr:rowOff>
    </xdr:from>
    <xdr:ext cx="65" cy="172227"/>
    <xdr:sp macro="" textlink="">
      <xdr:nvSpPr>
        <xdr:cNvPr id="2054" name="TextBox 2053"/>
        <xdr:cNvSpPr txBox="1"/>
      </xdr:nvSpPr>
      <xdr:spPr>
        <a:xfrm>
          <a:off x="7613650"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5</xdr:col>
      <xdr:colOff>1257300</xdr:colOff>
      <xdr:row>204</xdr:row>
      <xdr:rowOff>0</xdr:rowOff>
    </xdr:from>
    <xdr:ext cx="65" cy="172227"/>
    <xdr:sp macro="" textlink="">
      <xdr:nvSpPr>
        <xdr:cNvPr id="2055" name="TextBox 2054"/>
        <xdr:cNvSpPr txBox="1"/>
      </xdr:nvSpPr>
      <xdr:spPr>
        <a:xfrm>
          <a:off x="8866717" y="4966758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522"/>
  <sheetViews>
    <sheetView tabSelected="1" view="pageBreakPreview" zoomScale="95" zoomScaleNormal="76" zoomScaleSheetLayoutView="95" zoomScalePageLayoutView="70" workbookViewId="0">
      <selection activeCell="E513" sqref="E513"/>
    </sheetView>
  </sheetViews>
  <sheetFormatPr defaultRowHeight="12" x14ac:dyDescent="0.25"/>
  <cols>
    <col min="1" max="1" width="7.7109375" style="2" customWidth="1"/>
    <col min="2" max="2" width="56.28515625" style="44" customWidth="1"/>
    <col min="3" max="3" width="16.85546875" style="4" customWidth="1"/>
    <col min="4" max="4" width="16.7109375" style="4" customWidth="1"/>
    <col min="5" max="5" width="16.5703125" style="4" customWidth="1"/>
    <col min="6" max="6" width="68.7109375" style="43" customWidth="1"/>
    <col min="7" max="16384" width="9.140625" style="1"/>
  </cols>
  <sheetData>
    <row r="1" spans="1:6" ht="63" customHeight="1" x14ac:dyDescent="0.25">
      <c r="C1" s="7"/>
      <c r="D1" s="8"/>
      <c r="E1" s="8"/>
      <c r="F1" s="39"/>
    </row>
    <row r="2" spans="1:6" s="9" customFormat="1" ht="35.25" customHeight="1" x14ac:dyDescent="0.25">
      <c r="A2" s="67" t="s">
        <v>25</v>
      </c>
      <c r="B2" s="68"/>
      <c r="C2" s="68"/>
      <c r="D2" s="68"/>
      <c r="E2" s="68"/>
      <c r="F2" s="68"/>
    </row>
    <row r="3" spans="1:6" s="9" customFormat="1" ht="17.25" customHeight="1" x14ac:dyDescent="0.25">
      <c r="A3" s="67" t="s">
        <v>26</v>
      </c>
      <c r="B3" s="67"/>
      <c r="C3" s="67"/>
      <c r="D3" s="67"/>
      <c r="E3" s="67"/>
      <c r="F3" s="67"/>
    </row>
    <row r="4" spans="1:6" s="9" customFormat="1" ht="34.5" customHeight="1" x14ac:dyDescent="0.25">
      <c r="A4" s="69" t="s">
        <v>20</v>
      </c>
      <c r="B4" s="70" t="s">
        <v>35</v>
      </c>
      <c r="C4" s="69" t="s">
        <v>36</v>
      </c>
      <c r="D4" s="69"/>
      <c r="E4" s="69"/>
      <c r="F4" s="70" t="s">
        <v>21</v>
      </c>
    </row>
    <row r="5" spans="1:6" s="9" customFormat="1" ht="31.5" customHeight="1" x14ac:dyDescent="0.25">
      <c r="A5" s="69"/>
      <c r="B5" s="70"/>
      <c r="C5" s="10" t="s">
        <v>22</v>
      </c>
      <c r="D5" s="11" t="s">
        <v>23</v>
      </c>
      <c r="E5" s="11" t="s">
        <v>24</v>
      </c>
      <c r="F5" s="70"/>
    </row>
    <row r="6" spans="1:6" s="12" customFormat="1" ht="15" x14ac:dyDescent="0.25">
      <c r="A6" s="11">
        <v>1</v>
      </c>
      <c r="B6" s="38">
        <v>2</v>
      </c>
      <c r="C6" s="10">
        <v>3</v>
      </c>
      <c r="D6" s="38">
        <v>4</v>
      </c>
      <c r="E6" s="38">
        <v>5</v>
      </c>
      <c r="F6" s="38">
        <v>6</v>
      </c>
    </row>
    <row r="7" spans="1:6" s="9" customFormat="1" ht="15" x14ac:dyDescent="0.25">
      <c r="A7" s="13">
        <v>1</v>
      </c>
      <c r="B7" s="14" t="s">
        <v>27</v>
      </c>
      <c r="C7" s="15">
        <f>SUM(C8:C12)-C10</f>
        <v>8167990.8882000018</v>
      </c>
      <c r="D7" s="15">
        <f>SUM(D8:D12)-D10</f>
        <v>4144002.2766899997</v>
      </c>
      <c r="E7" s="15">
        <f>D7/C7*100</f>
        <v>50.734658417367825</v>
      </c>
      <c r="F7" s="16"/>
    </row>
    <row r="8" spans="1:6" s="9" customFormat="1" ht="15" x14ac:dyDescent="0.25">
      <c r="A8" s="13">
        <v>2</v>
      </c>
      <c r="B8" s="17" t="s">
        <v>0</v>
      </c>
      <c r="C8" s="15">
        <f t="shared" ref="C8:D12" si="0">C15+C40+C89+C114+C133+C146+C381+C467+C448</f>
        <v>874.3</v>
      </c>
      <c r="D8" s="15">
        <f t="shared" si="0"/>
        <v>874.3</v>
      </c>
      <c r="E8" s="15">
        <f>D8/C8*100</f>
        <v>100</v>
      </c>
      <c r="F8" s="16"/>
    </row>
    <row r="9" spans="1:6" s="9" customFormat="1" ht="15" x14ac:dyDescent="0.25">
      <c r="A9" s="13">
        <v>3</v>
      </c>
      <c r="B9" s="17" t="s">
        <v>1</v>
      </c>
      <c r="C9" s="15">
        <f t="shared" si="0"/>
        <v>769174.9</v>
      </c>
      <c r="D9" s="15">
        <f t="shared" si="0"/>
        <v>380893.55034000002</v>
      </c>
      <c r="E9" s="15">
        <f t="shared" ref="E9:E11" si="1">D9/C9*100</f>
        <v>49.519758164235469</v>
      </c>
      <c r="F9" s="16"/>
    </row>
    <row r="10" spans="1:6" s="9" customFormat="1" ht="15" x14ac:dyDescent="0.25">
      <c r="A10" s="13">
        <v>4</v>
      </c>
      <c r="B10" s="17" t="s">
        <v>4</v>
      </c>
      <c r="C10" s="15">
        <f t="shared" si="0"/>
        <v>619050.60000000009</v>
      </c>
      <c r="D10" s="15">
        <f t="shared" si="0"/>
        <v>246574.36033999998</v>
      </c>
      <c r="E10" s="15">
        <f t="shared" si="1"/>
        <v>39.831051022323535</v>
      </c>
      <c r="F10" s="16"/>
    </row>
    <row r="11" spans="1:6" s="9" customFormat="1" ht="15" x14ac:dyDescent="0.25">
      <c r="A11" s="13">
        <v>5</v>
      </c>
      <c r="B11" s="17" t="s">
        <v>2</v>
      </c>
      <c r="C11" s="15">
        <f t="shared" si="0"/>
        <v>554679.09320000012</v>
      </c>
      <c r="D11" s="15">
        <f t="shared" si="0"/>
        <v>317017.81209000002</v>
      </c>
      <c r="E11" s="15">
        <f t="shared" si="1"/>
        <v>57.153373180354073</v>
      </c>
      <c r="F11" s="16"/>
    </row>
    <row r="12" spans="1:6" s="9" customFormat="1" ht="15" x14ac:dyDescent="0.25">
      <c r="A12" s="13">
        <v>6</v>
      </c>
      <c r="B12" s="17" t="s">
        <v>3</v>
      </c>
      <c r="C12" s="15">
        <f t="shared" si="0"/>
        <v>6843262.5950000007</v>
      </c>
      <c r="D12" s="15">
        <f t="shared" si="0"/>
        <v>3445216.6142600002</v>
      </c>
      <c r="E12" s="15">
        <f>D12/C12*100</f>
        <v>50.344650178662334</v>
      </c>
      <c r="F12" s="16"/>
    </row>
    <row r="13" spans="1:6" s="9" customFormat="1" ht="22.5" customHeight="1" x14ac:dyDescent="0.25">
      <c r="A13" s="13">
        <v>7</v>
      </c>
      <c r="B13" s="71" t="s">
        <v>11</v>
      </c>
      <c r="C13" s="72"/>
      <c r="D13" s="72"/>
      <c r="E13" s="72"/>
      <c r="F13" s="72"/>
    </row>
    <row r="14" spans="1:6" s="19" customFormat="1" ht="28.5" x14ac:dyDescent="0.25">
      <c r="A14" s="13">
        <v>8</v>
      </c>
      <c r="B14" s="14" t="s">
        <v>28</v>
      </c>
      <c r="C14" s="18">
        <f>SUM(C15:C19)-C17</f>
        <v>3656000</v>
      </c>
      <c r="D14" s="18">
        <f>SUM(D15:D19)-D17</f>
        <v>2027626.4193500001</v>
      </c>
      <c r="E14" s="15">
        <f>D14/C14*100</f>
        <v>55.460241229485788</v>
      </c>
      <c r="F14" s="16"/>
    </row>
    <row r="15" spans="1:6" s="9" customFormat="1" ht="15" x14ac:dyDescent="0.25">
      <c r="A15" s="13">
        <v>9</v>
      </c>
      <c r="B15" s="17" t="s">
        <v>0</v>
      </c>
      <c r="C15" s="20">
        <f t="shared" ref="C15:D19" si="2">C21+C27+C33</f>
        <v>0</v>
      </c>
      <c r="D15" s="20">
        <f t="shared" si="2"/>
        <v>0</v>
      </c>
      <c r="E15" s="21"/>
      <c r="F15" s="22"/>
    </row>
    <row r="16" spans="1:6" s="9" customFormat="1" ht="15" x14ac:dyDescent="0.25">
      <c r="A16" s="13">
        <v>10</v>
      </c>
      <c r="B16" s="17" t="s">
        <v>1</v>
      </c>
      <c r="C16" s="20">
        <f t="shared" si="2"/>
        <v>0</v>
      </c>
      <c r="D16" s="20">
        <f t="shared" si="2"/>
        <v>0</v>
      </c>
      <c r="E16" s="21"/>
      <c r="F16" s="22"/>
    </row>
    <row r="17" spans="1:6" s="9" customFormat="1" ht="15" x14ac:dyDescent="0.25">
      <c r="A17" s="13">
        <v>11</v>
      </c>
      <c r="B17" s="17" t="s">
        <v>4</v>
      </c>
      <c r="C17" s="20">
        <f t="shared" si="2"/>
        <v>0</v>
      </c>
      <c r="D17" s="20">
        <f t="shared" si="2"/>
        <v>0</v>
      </c>
      <c r="E17" s="21"/>
      <c r="F17" s="22"/>
    </row>
    <row r="18" spans="1:6" s="9" customFormat="1" ht="15" x14ac:dyDescent="0.25">
      <c r="A18" s="13">
        <v>12</v>
      </c>
      <c r="B18" s="17" t="s">
        <v>2</v>
      </c>
      <c r="C18" s="20">
        <f t="shared" si="2"/>
        <v>140000</v>
      </c>
      <c r="D18" s="20">
        <f t="shared" si="2"/>
        <v>8446.7999999999993</v>
      </c>
      <c r="E18" s="21">
        <f t="shared" ref="E18" si="3">D18/C18*100</f>
        <v>6.0334285714285709</v>
      </c>
      <c r="F18" s="22"/>
    </row>
    <row r="19" spans="1:6" s="9" customFormat="1" ht="15" x14ac:dyDescent="0.25">
      <c r="A19" s="13">
        <v>13</v>
      </c>
      <c r="B19" s="17" t="s">
        <v>3</v>
      </c>
      <c r="C19" s="20">
        <f t="shared" si="2"/>
        <v>3516000</v>
      </c>
      <c r="D19" s="20">
        <f t="shared" si="2"/>
        <v>2019179.6193500001</v>
      </c>
      <c r="E19" s="21">
        <f>D19/C19*100</f>
        <v>57.428316818828215</v>
      </c>
      <c r="F19" s="22"/>
    </row>
    <row r="20" spans="1:6" s="19" customFormat="1" ht="42.75" customHeight="1" x14ac:dyDescent="0.25">
      <c r="A20" s="13">
        <v>14</v>
      </c>
      <c r="B20" s="14" t="s">
        <v>19</v>
      </c>
      <c r="C20" s="18">
        <f>SUM(C21:C25)-C23</f>
        <v>3241000</v>
      </c>
      <c r="D20" s="15">
        <f>SUM(D21:D25)-D23</f>
        <v>1825766.6193500001</v>
      </c>
      <c r="E20" s="15">
        <f>D20/C20*100</f>
        <v>56.333434722307928</v>
      </c>
      <c r="F20" s="48" t="s">
        <v>37</v>
      </c>
    </row>
    <row r="21" spans="1:6" s="9" customFormat="1" ht="15" x14ac:dyDescent="0.25">
      <c r="A21" s="13">
        <v>15</v>
      </c>
      <c r="B21" s="17" t="s">
        <v>0</v>
      </c>
      <c r="C21" s="20">
        <v>0</v>
      </c>
      <c r="D21" s="21">
        <v>0</v>
      </c>
      <c r="E21" s="21"/>
      <c r="F21" s="49"/>
    </row>
    <row r="22" spans="1:6" s="9" customFormat="1" ht="15" x14ac:dyDescent="0.25">
      <c r="A22" s="13">
        <v>16</v>
      </c>
      <c r="B22" s="17" t="s">
        <v>1</v>
      </c>
      <c r="C22" s="20">
        <v>0</v>
      </c>
      <c r="D22" s="21">
        <v>0</v>
      </c>
      <c r="E22" s="21"/>
      <c r="F22" s="49"/>
    </row>
    <row r="23" spans="1:6" s="9" customFormat="1" ht="15" x14ac:dyDescent="0.25">
      <c r="A23" s="13">
        <v>17</v>
      </c>
      <c r="B23" s="17" t="s">
        <v>4</v>
      </c>
      <c r="C23" s="20">
        <v>0</v>
      </c>
      <c r="D23" s="21">
        <v>0</v>
      </c>
      <c r="E23" s="21"/>
      <c r="F23" s="49"/>
    </row>
    <row r="24" spans="1:6" s="9" customFormat="1" ht="15" x14ac:dyDescent="0.25">
      <c r="A24" s="13">
        <v>18</v>
      </c>
      <c r="B24" s="17" t="s">
        <v>2</v>
      </c>
      <c r="C24" s="20">
        <v>0</v>
      </c>
      <c r="D24" s="21">
        <v>0</v>
      </c>
      <c r="E24" s="21"/>
      <c r="F24" s="49"/>
    </row>
    <row r="25" spans="1:6" s="9" customFormat="1" ht="16.5" customHeight="1" x14ac:dyDescent="0.25">
      <c r="A25" s="13">
        <v>19</v>
      </c>
      <c r="B25" s="17" t="s">
        <v>3</v>
      </c>
      <c r="C25" s="23">
        <v>3241000</v>
      </c>
      <c r="D25" s="23">
        <f>622847+434612+626257.45078+140339.63913+1710.52944</f>
        <v>1825766.6193500001</v>
      </c>
      <c r="E25" s="21">
        <f>D25/C25*100</f>
        <v>56.333434722307928</v>
      </c>
      <c r="F25" s="50"/>
    </row>
    <row r="26" spans="1:6" s="19" customFormat="1" ht="42.75" customHeight="1" x14ac:dyDescent="0.25">
      <c r="A26" s="13">
        <v>20</v>
      </c>
      <c r="B26" s="14" t="s">
        <v>115</v>
      </c>
      <c r="C26" s="18">
        <f>SUM(C27:C31)-C29</f>
        <v>275000</v>
      </c>
      <c r="D26" s="15">
        <f>SUM(D27:D31)-D29</f>
        <v>193413</v>
      </c>
      <c r="E26" s="15">
        <f>D26/C26*100</f>
        <v>70.331999999999994</v>
      </c>
      <c r="F26" s="48" t="s">
        <v>114</v>
      </c>
    </row>
    <row r="27" spans="1:6" s="9" customFormat="1" ht="15" x14ac:dyDescent="0.25">
      <c r="A27" s="13">
        <v>21</v>
      </c>
      <c r="B27" s="17" t="s">
        <v>0</v>
      </c>
      <c r="C27" s="20">
        <v>0</v>
      </c>
      <c r="D27" s="21">
        <v>0</v>
      </c>
      <c r="E27" s="21"/>
      <c r="F27" s="49"/>
    </row>
    <row r="28" spans="1:6" s="9" customFormat="1" ht="15" x14ac:dyDescent="0.25">
      <c r="A28" s="13">
        <v>22</v>
      </c>
      <c r="B28" s="17" t="s">
        <v>1</v>
      </c>
      <c r="C28" s="20">
        <v>0</v>
      </c>
      <c r="D28" s="21">
        <v>0</v>
      </c>
      <c r="E28" s="21"/>
      <c r="F28" s="49"/>
    </row>
    <row r="29" spans="1:6" s="9" customFormat="1" ht="15" x14ac:dyDescent="0.25">
      <c r="A29" s="13">
        <v>23</v>
      </c>
      <c r="B29" s="17" t="s">
        <v>4</v>
      </c>
      <c r="C29" s="20">
        <v>0</v>
      </c>
      <c r="D29" s="21">
        <v>0</v>
      </c>
      <c r="E29" s="21"/>
      <c r="F29" s="49"/>
    </row>
    <row r="30" spans="1:6" s="9" customFormat="1" ht="15" x14ac:dyDescent="0.25">
      <c r="A30" s="13">
        <v>24</v>
      </c>
      <c r="B30" s="17" t="s">
        <v>2</v>
      </c>
      <c r="C30" s="20">
        <v>0</v>
      </c>
      <c r="D30" s="21">
        <v>0</v>
      </c>
      <c r="E30" s="21"/>
      <c r="F30" s="49"/>
    </row>
    <row r="31" spans="1:6" s="9" customFormat="1" ht="15" x14ac:dyDescent="0.25">
      <c r="A31" s="13">
        <v>25</v>
      </c>
      <c r="B31" s="17" t="s">
        <v>3</v>
      </c>
      <c r="C31" s="20">
        <v>275000</v>
      </c>
      <c r="D31" s="21">
        <v>193413</v>
      </c>
      <c r="E31" s="21">
        <f>D31/C31*100</f>
        <v>70.331999999999994</v>
      </c>
      <c r="F31" s="50"/>
    </row>
    <row r="32" spans="1:6" s="19" customFormat="1" ht="72" customHeight="1" x14ac:dyDescent="0.25">
      <c r="A32" s="13">
        <v>26</v>
      </c>
      <c r="B32" s="14" t="s">
        <v>38</v>
      </c>
      <c r="C32" s="18">
        <f>SUM(C33:C37)-C35</f>
        <v>140000</v>
      </c>
      <c r="D32" s="15">
        <f>SUM(D33:D37)-D35</f>
        <v>8446.7999999999993</v>
      </c>
      <c r="E32" s="15">
        <f>D32/C32*100</f>
        <v>6.0334285714285709</v>
      </c>
      <c r="F32" s="62" t="s">
        <v>140</v>
      </c>
    </row>
    <row r="33" spans="1:6" s="9" customFormat="1" ht="15" x14ac:dyDescent="0.25">
      <c r="A33" s="13">
        <v>27</v>
      </c>
      <c r="B33" s="17" t="s">
        <v>0</v>
      </c>
      <c r="C33" s="20">
        <v>0</v>
      </c>
      <c r="D33" s="21">
        <v>0</v>
      </c>
      <c r="E33" s="21"/>
      <c r="F33" s="63"/>
    </row>
    <row r="34" spans="1:6" s="9" customFormat="1" ht="19.5" customHeight="1" x14ac:dyDescent="0.25">
      <c r="A34" s="13">
        <v>28</v>
      </c>
      <c r="B34" s="17" t="s">
        <v>1</v>
      </c>
      <c r="C34" s="20">
        <f t="shared" ref="C34:C35" si="4">SUM(D34:I34)</f>
        <v>0</v>
      </c>
      <c r="D34" s="21">
        <f>SUM(E34:F34)</f>
        <v>0</v>
      </c>
      <c r="E34" s="21"/>
      <c r="F34" s="63"/>
    </row>
    <row r="35" spans="1:6" s="9" customFormat="1" ht="15" x14ac:dyDescent="0.25">
      <c r="A35" s="13">
        <v>29</v>
      </c>
      <c r="B35" s="17" t="s">
        <v>7</v>
      </c>
      <c r="C35" s="20">
        <f t="shared" si="4"/>
        <v>0</v>
      </c>
      <c r="D35" s="21">
        <f>SUM(E35:F35)</f>
        <v>0</v>
      </c>
      <c r="E35" s="21"/>
      <c r="F35" s="63"/>
    </row>
    <row r="36" spans="1:6" s="9" customFormat="1" ht="15" x14ac:dyDescent="0.25">
      <c r="A36" s="13">
        <v>30</v>
      </c>
      <c r="B36" s="17" t="s">
        <v>5</v>
      </c>
      <c r="C36" s="24">
        <v>140000</v>
      </c>
      <c r="D36" s="24">
        <v>8446.7999999999993</v>
      </c>
      <c r="E36" s="21">
        <f>D36/C36*100</f>
        <v>6.0334285714285709</v>
      </c>
      <c r="F36" s="63"/>
    </row>
    <row r="37" spans="1:6" s="9" customFormat="1" ht="15" x14ac:dyDescent="0.25">
      <c r="A37" s="13">
        <v>31</v>
      </c>
      <c r="B37" s="17" t="s">
        <v>3</v>
      </c>
      <c r="C37" s="24">
        <v>0</v>
      </c>
      <c r="D37" s="24">
        <v>0</v>
      </c>
      <c r="E37" s="21"/>
      <c r="F37" s="64"/>
    </row>
    <row r="38" spans="1:6" s="19" customFormat="1" ht="15" x14ac:dyDescent="0.25">
      <c r="A38" s="13">
        <v>32</v>
      </c>
      <c r="B38" s="73" t="s">
        <v>10</v>
      </c>
      <c r="C38" s="73"/>
      <c r="D38" s="73"/>
      <c r="E38" s="73"/>
      <c r="F38" s="73"/>
    </row>
    <row r="39" spans="1:6" s="19" customFormat="1" ht="15" x14ac:dyDescent="0.25">
      <c r="A39" s="13">
        <v>33</v>
      </c>
      <c r="B39" s="14" t="s">
        <v>46</v>
      </c>
      <c r="C39" s="18">
        <f>SUM(C41:C44)-C42</f>
        <v>478713</v>
      </c>
      <c r="D39" s="18">
        <f>SUM(D41:D44)-D42</f>
        <v>325231.67409000004</v>
      </c>
      <c r="E39" s="15">
        <f>D39/C39*100</f>
        <v>67.938759567841274</v>
      </c>
      <c r="F39" s="40"/>
    </row>
    <row r="40" spans="1:6" s="9" customFormat="1" ht="15" x14ac:dyDescent="0.25">
      <c r="A40" s="13">
        <v>34</v>
      </c>
      <c r="B40" s="17" t="s">
        <v>0</v>
      </c>
      <c r="C40" s="20">
        <f>C46+C52+C58+C64+C70+C76</f>
        <v>0</v>
      </c>
      <c r="D40" s="20">
        <f>D46+D52+D58+D64+D70+D76</f>
        <v>0</v>
      </c>
      <c r="E40" s="21"/>
      <c r="F40" s="41"/>
    </row>
    <row r="41" spans="1:6" s="9" customFormat="1" ht="15" x14ac:dyDescent="0.25">
      <c r="A41" s="13">
        <v>35</v>
      </c>
      <c r="B41" s="17" t="s">
        <v>1</v>
      </c>
      <c r="C41" s="20">
        <f t="shared" ref="C41:D43" si="5">C47+C53+C59+C65+C71+C77+C83</f>
        <v>286409</v>
      </c>
      <c r="D41" s="20">
        <f>D47+D53+D59+D65+D71+D77+D83</f>
        <v>93171.05</v>
      </c>
      <c r="E41" s="21">
        <f t="shared" ref="E41:E44" si="6">D41/C41*100</f>
        <v>32.530768935333739</v>
      </c>
      <c r="F41" s="41"/>
    </row>
    <row r="42" spans="1:6" s="9" customFormat="1" ht="15" x14ac:dyDescent="0.25">
      <c r="A42" s="13">
        <v>36</v>
      </c>
      <c r="B42" s="17" t="s">
        <v>4</v>
      </c>
      <c r="C42" s="20">
        <f t="shared" si="5"/>
        <v>286409</v>
      </c>
      <c r="D42" s="20">
        <f t="shared" si="5"/>
        <v>93171.05</v>
      </c>
      <c r="E42" s="21">
        <f t="shared" si="6"/>
        <v>32.530768935333739</v>
      </c>
      <c r="F42" s="41"/>
    </row>
    <row r="43" spans="1:6" s="9" customFormat="1" ht="15" x14ac:dyDescent="0.25">
      <c r="A43" s="13">
        <v>37</v>
      </c>
      <c r="B43" s="17" t="s">
        <v>6</v>
      </c>
      <c r="C43" s="20">
        <f t="shared" si="5"/>
        <v>183304</v>
      </c>
      <c r="D43" s="20">
        <f>D49+D55+D61+D67+D73+D79+D85</f>
        <v>232060.62409</v>
      </c>
      <c r="E43" s="21">
        <f>D43/C43*100</f>
        <v>126.59877803539474</v>
      </c>
      <c r="F43" s="41"/>
    </row>
    <row r="44" spans="1:6" s="9" customFormat="1" ht="15" x14ac:dyDescent="0.25">
      <c r="A44" s="13">
        <v>38</v>
      </c>
      <c r="B44" s="17" t="s">
        <v>3</v>
      </c>
      <c r="C44" s="20">
        <f>C50+C56+C62+C68+C74+C80</f>
        <v>9000</v>
      </c>
      <c r="D44" s="20">
        <f>D50+D56+D62+D68+D74+D80</f>
        <v>0</v>
      </c>
      <c r="E44" s="21">
        <f t="shared" si="6"/>
        <v>0</v>
      </c>
      <c r="F44" s="41"/>
    </row>
    <row r="45" spans="1:6" s="19" customFormat="1" ht="87" customHeight="1" x14ac:dyDescent="0.25">
      <c r="A45" s="13">
        <v>39</v>
      </c>
      <c r="B45" s="14" t="s">
        <v>39</v>
      </c>
      <c r="C45" s="18">
        <f>SUM(C46:C50)-C48</f>
        <v>128571.5</v>
      </c>
      <c r="D45" s="18">
        <f>SUM(D46:D50)-D48</f>
        <v>170192.39</v>
      </c>
      <c r="E45" s="15">
        <f>D45/C45*100</f>
        <v>132.37178534900815</v>
      </c>
      <c r="F45" s="51" t="s">
        <v>40</v>
      </c>
    </row>
    <row r="46" spans="1:6" s="9" customFormat="1" ht="15" x14ac:dyDescent="0.25">
      <c r="A46" s="13">
        <v>40</v>
      </c>
      <c r="B46" s="17" t="s">
        <v>0</v>
      </c>
      <c r="C46" s="20">
        <v>0</v>
      </c>
      <c r="D46" s="20">
        <v>0</v>
      </c>
      <c r="E46" s="21"/>
      <c r="F46" s="52"/>
    </row>
    <row r="47" spans="1:6" s="9" customFormat="1" ht="19.5" customHeight="1" x14ac:dyDescent="0.25">
      <c r="A47" s="13">
        <v>41</v>
      </c>
      <c r="B47" s="45" t="s">
        <v>111</v>
      </c>
      <c r="C47" s="23">
        <v>90000</v>
      </c>
      <c r="D47" s="23">
        <v>81499.990000000005</v>
      </c>
      <c r="E47" s="21">
        <f t="shared" ref="E47:E48" si="7">D47/C47*100</f>
        <v>90.55554444444445</v>
      </c>
      <c r="F47" s="52"/>
    </row>
    <row r="48" spans="1:6" s="9" customFormat="1" ht="15" x14ac:dyDescent="0.25">
      <c r="A48" s="13">
        <v>42</v>
      </c>
      <c r="B48" s="45" t="s">
        <v>112</v>
      </c>
      <c r="C48" s="23">
        <f>C47</f>
        <v>90000</v>
      </c>
      <c r="D48" s="23">
        <f>D47</f>
        <v>81499.990000000005</v>
      </c>
      <c r="E48" s="21">
        <f t="shared" si="7"/>
        <v>90.55554444444445</v>
      </c>
      <c r="F48" s="52"/>
    </row>
    <row r="49" spans="1:6" s="9" customFormat="1" ht="15" x14ac:dyDescent="0.25">
      <c r="A49" s="13">
        <v>43</v>
      </c>
      <c r="B49" s="17" t="s">
        <v>6</v>
      </c>
      <c r="C49" s="23">
        <v>38571.5</v>
      </c>
      <c r="D49" s="23">
        <v>88692.4</v>
      </c>
      <c r="E49" s="21">
        <f>D49/C49*100</f>
        <v>229.9428334391973</v>
      </c>
      <c r="F49" s="52"/>
    </row>
    <row r="50" spans="1:6" s="9" customFormat="1" ht="15" x14ac:dyDescent="0.25">
      <c r="A50" s="13">
        <v>44</v>
      </c>
      <c r="B50" s="17" t="s">
        <v>3</v>
      </c>
      <c r="C50" s="23">
        <v>0</v>
      </c>
      <c r="D50" s="23">
        <v>0</v>
      </c>
      <c r="E50" s="21"/>
      <c r="F50" s="53"/>
    </row>
    <row r="51" spans="1:6" s="19" customFormat="1" ht="102" customHeight="1" x14ac:dyDescent="0.25">
      <c r="A51" s="13">
        <v>45</v>
      </c>
      <c r="B51" s="14" t="s">
        <v>116</v>
      </c>
      <c r="C51" s="18">
        <f>SUM(C52:C56)-C54</f>
        <v>273441.5</v>
      </c>
      <c r="D51" s="18">
        <f>SUM(D52:D56)-D54</f>
        <v>141139.28409</v>
      </c>
      <c r="E51" s="15">
        <f>D51/C51*100</f>
        <v>51.615897400358023</v>
      </c>
      <c r="F51" s="51" t="s">
        <v>41</v>
      </c>
    </row>
    <row r="52" spans="1:6" s="9" customFormat="1" ht="15" x14ac:dyDescent="0.25">
      <c r="A52" s="13">
        <v>46</v>
      </c>
      <c r="B52" s="17" t="s">
        <v>0</v>
      </c>
      <c r="C52" s="20">
        <v>0</v>
      </c>
      <c r="D52" s="20">
        <v>0</v>
      </c>
      <c r="E52" s="21"/>
      <c r="F52" s="52"/>
    </row>
    <row r="53" spans="1:6" s="9" customFormat="1" ht="15" customHeight="1" x14ac:dyDescent="0.25">
      <c r="A53" s="13">
        <v>47</v>
      </c>
      <c r="B53" s="17" t="s">
        <v>1</v>
      </c>
      <c r="C53" s="23">
        <v>191409</v>
      </c>
      <c r="D53" s="23">
        <v>11671.06</v>
      </c>
      <c r="E53" s="21">
        <f t="shared" ref="E53:E54" si="8">D53/C53*100</f>
        <v>6.097445783636088</v>
      </c>
      <c r="F53" s="52"/>
    </row>
    <row r="54" spans="1:6" s="9" customFormat="1" ht="15" x14ac:dyDescent="0.25">
      <c r="A54" s="13">
        <v>48</v>
      </c>
      <c r="B54" s="17" t="s">
        <v>4</v>
      </c>
      <c r="C54" s="23">
        <v>191409</v>
      </c>
      <c r="D54" s="23">
        <f>D53</f>
        <v>11671.06</v>
      </c>
      <c r="E54" s="21">
        <f t="shared" si="8"/>
        <v>6.097445783636088</v>
      </c>
      <c r="F54" s="52"/>
    </row>
    <row r="55" spans="1:6" s="9" customFormat="1" ht="15" x14ac:dyDescent="0.25">
      <c r="A55" s="13">
        <v>49</v>
      </c>
      <c r="B55" s="17" t="s">
        <v>6</v>
      </c>
      <c r="C55" s="23">
        <v>82032.5</v>
      </c>
      <c r="D55" s="23">
        <v>129468.22409</v>
      </c>
      <c r="E55" s="21">
        <f>D55/C55*100</f>
        <v>157.82552535885168</v>
      </c>
      <c r="F55" s="52"/>
    </row>
    <row r="56" spans="1:6" s="9" customFormat="1" ht="15" x14ac:dyDescent="0.25">
      <c r="A56" s="13">
        <v>50</v>
      </c>
      <c r="B56" s="17" t="s">
        <v>3</v>
      </c>
      <c r="C56" s="23">
        <v>0</v>
      </c>
      <c r="D56" s="23">
        <v>0</v>
      </c>
      <c r="E56" s="21"/>
      <c r="F56" s="53"/>
    </row>
    <row r="57" spans="1:6" s="19" customFormat="1" ht="60" customHeight="1" x14ac:dyDescent="0.25">
      <c r="A57" s="13">
        <v>51</v>
      </c>
      <c r="B57" s="14" t="s">
        <v>42</v>
      </c>
      <c r="C57" s="18">
        <f>SUM(C58:C62)-C60</f>
        <v>5000</v>
      </c>
      <c r="D57" s="18">
        <f>SUM(D58:D62)-D60</f>
        <v>0</v>
      </c>
      <c r="E57" s="15">
        <f>D57/C57*100</f>
        <v>0</v>
      </c>
      <c r="F57" s="51" t="s">
        <v>156</v>
      </c>
    </row>
    <row r="58" spans="1:6" s="9" customFormat="1" ht="15" x14ac:dyDescent="0.25">
      <c r="A58" s="13">
        <v>52</v>
      </c>
      <c r="B58" s="17" t="s">
        <v>0</v>
      </c>
      <c r="C58" s="20">
        <v>0</v>
      </c>
      <c r="D58" s="20">
        <v>0</v>
      </c>
      <c r="E58" s="21"/>
      <c r="F58" s="52"/>
    </row>
    <row r="59" spans="1:6" s="9" customFormat="1" ht="17.25" customHeight="1" x14ac:dyDescent="0.25">
      <c r="A59" s="13">
        <v>53</v>
      </c>
      <c r="B59" s="17" t="s">
        <v>1</v>
      </c>
      <c r="C59" s="23">
        <v>0</v>
      </c>
      <c r="D59" s="23">
        <v>0</v>
      </c>
      <c r="E59" s="21"/>
      <c r="F59" s="52"/>
    </row>
    <row r="60" spans="1:6" s="9" customFormat="1" ht="15" x14ac:dyDescent="0.25">
      <c r="A60" s="13">
        <v>54</v>
      </c>
      <c r="B60" s="17" t="s">
        <v>7</v>
      </c>
      <c r="C60" s="23">
        <f>C59</f>
        <v>0</v>
      </c>
      <c r="D60" s="23">
        <f>D59</f>
        <v>0</v>
      </c>
      <c r="E60" s="21"/>
      <c r="F60" s="52"/>
    </row>
    <row r="61" spans="1:6" s="9" customFormat="1" ht="15" x14ac:dyDescent="0.25">
      <c r="A61" s="13">
        <v>55</v>
      </c>
      <c r="B61" s="17" t="s">
        <v>5</v>
      </c>
      <c r="C61" s="23">
        <v>0</v>
      </c>
      <c r="D61" s="23">
        <v>0</v>
      </c>
      <c r="E61" s="21"/>
      <c r="F61" s="52"/>
    </row>
    <row r="62" spans="1:6" s="9" customFormat="1" ht="15" x14ac:dyDescent="0.25">
      <c r="A62" s="13">
        <v>56</v>
      </c>
      <c r="B62" s="17" t="s">
        <v>3</v>
      </c>
      <c r="C62" s="23">
        <v>5000</v>
      </c>
      <c r="D62" s="23">
        <v>0</v>
      </c>
      <c r="E62" s="21">
        <f>D62/C62*100</f>
        <v>0</v>
      </c>
      <c r="F62" s="53"/>
    </row>
    <row r="63" spans="1:6" s="19" customFormat="1" ht="75.75" customHeight="1" x14ac:dyDescent="0.25">
      <c r="A63" s="13">
        <v>57</v>
      </c>
      <c r="B63" s="14" t="s">
        <v>43</v>
      </c>
      <c r="C63" s="18">
        <f>SUM(C64:C68)-C66</f>
        <v>4000</v>
      </c>
      <c r="D63" s="18">
        <f>SUM(D64:D68)-D66</f>
        <v>0</v>
      </c>
      <c r="E63" s="15">
        <f>D63/C63*100</f>
        <v>0</v>
      </c>
      <c r="F63" s="51" t="s">
        <v>156</v>
      </c>
    </row>
    <row r="64" spans="1:6" s="9" customFormat="1" ht="15" x14ac:dyDescent="0.25">
      <c r="A64" s="13">
        <v>58</v>
      </c>
      <c r="B64" s="17" t="s">
        <v>0</v>
      </c>
      <c r="C64" s="20">
        <v>0</v>
      </c>
      <c r="D64" s="20">
        <v>0</v>
      </c>
      <c r="E64" s="21"/>
      <c r="F64" s="52"/>
    </row>
    <row r="65" spans="1:6" s="9" customFormat="1" ht="19.5" customHeight="1" x14ac:dyDescent="0.25">
      <c r="A65" s="13">
        <v>59</v>
      </c>
      <c r="B65" s="17" t="s">
        <v>1</v>
      </c>
      <c r="C65" s="20">
        <v>0</v>
      </c>
      <c r="D65" s="20">
        <v>0</v>
      </c>
      <c r="E65" s="21"/>
      <c r="F65" s="52"/>
    </row>
    <row r="66" spans="1:6" s="9" customFormat="1" ht="15" x14ac:dyDescent="0.25">
      <c r="A66" s="13">
        <v>60</v>
      </c>
      <c r="B66" s="17" t="s">
        <v>7</v>
      </c>
      <c r="C66" s="20">
        <v>0</v>
      </c>
      <c r="D66" s="20">
        <v>0</v>
      </c>
      <c r="E66" s="21"/>
      <c r="F66" s="52"/>
    </row>
    <row r="67" spans="1:6" s="9" customFormat="1" ht="15" x14ac:dyDescent="0.25">
      <c r="A67" s="13">
        <v>61</v>
      </c>
      <c r="B67" s="17" t="s">
        <v>5</v>
      </c>
      <c r="C67" s="20">
        <v>0</v>
      </c>
      <c r="D67" s="20">
        <v>0</v>
      </c>
      <c r="E67" s="21"/>
      <c r="F67" s="52"/>
    </row>
    <row r="68" spans="1:6" s="9" customFormat="1" ht="15" x14ac:dyDescent="0.25">
      <c r="A68" s="13">
        <v>62</v>
      </c>
      <c r="B68" s="17" t="s">
        <v>3</v>
      </c>
      <c r="C68" s="23">
        <v>4000</v>
      </c>
      <c r="D68" s="23">
        <v>0</v>
      </c>
      <c r="E68" s="21">
        <f>D68/C68*100</f>
        <v>0</v>
      </c>
      <c r="F68" s="53"/>
    </row>
    <row r="69" spans="1:6" s="19" customFormat="1" ht="89.25" customHeight="1" x14ac:dyDescent="0.25">
      <c r="A69" s="13">
        <v>63</v>
      </c>
      <c r="B69" s="14" t="s">
        <v>137</v>
      </c>
      <c r="C69" s="25">
        <f>SUM(C70:C74)-C72</f>
        <v>35000</v>
      </c>
      <c r="D69" s="25">
        <f>SUM(D70:D74)-D72</f>
        <v>0</v>
      </c>
      <c r="E69" s="15">
        <f>D69/C69*100</f>
        <v>0</v>
      </c>
      <c r="F69" s="51" t="s">
        <v>157</v>
      </c>
    </row>
    <row r="70" spans="1:6" s="9" customFormat="1" ht="15" x14ac:dyDescent="0.25">
      <c r="A70" s="13">
        <v>64</v>
      </c>
      <c r="B70" s="17" t="s">
        <v>0</v>
      </c>
      <c r="C70" s="26">
        <v>0</v>
      </c>
      <c r="D70" s="26">
        <v>0</v>
      </c>
      <c r="E70" s="21"/>
      <c r="F70" s="52"/>
    </row>
    <row r="71" spans="1:6" s="9" customFormat="1" ht="19.5" customHeight="1" x14ac:dyDescent="0.25">
      <c r="A71" s="13">
        <v>65</v>
      </c>
      <c r="B71" s="17" t="s">
        <v>1</v>
      </c>
      <c r="C71" s="27">
        <v>5000</v>
      </c>
      <c r="D71" s="27">
        <v>0</v>
      </c>
      <c r="E71" s="21">
        <f t="shared" ref="E71:E72" si="9">D71/C71*100</f>
        <v>0</v>
      </c>
      <c r="F71" s="52"/>
    </row>
    <row r="72" spans="1:6" s="9" customFormat="1" ht="15" x14ac:dyDescent="0.25">
      <c r="A72" s="13">
        <v>66</v>
      </c>
      <c r="B72" s="17" t="s">
        <v>7</v>
      </c>
      <c r="C72" s="27">
        <f>C71</f>
        <v>5000</v>
      </c>
      <c r="D72" s="27">
        <v>0</v>
      </c>
      <c r="E72" s="21">
        <f t="shared" si="9"/>
        <v>0</v>
      </c>
      <c r="F72" s="52"/>
    </row>
    <row r="73" spans="1:6" s="9" customFormat="1" ht="15" x14ac:dyDescent="0.25">
      <c r="A73" s="13">
        <v>67</v>
      </c>
      <c r="B73" s="17" t="s">
        <v>5</v>
      </c>
      <c r="C73" s="27">
        <v>30000</v>
      </c>
      <c r="D73" s="27">
        <v>0</v>
      </c>
      <c r="E73" s="21">
        <f>D73/C73*100</f>
        <v>0</v>
      </c>
      <c r="F73" s="52"/>
    </row>
    <row r="74" spans="1:6" s="9" customFormat="1" ht="15" x14ac:dyDescent="0.25">
      <c r="A74" s="13">
        <v>68</v>
      </c>
      <c r="B74" s="17" t="s">
        <v>3</v>
      </c>
      <c r="C74" s="23">
        <v>0</v>
      </c>
      <c r="D74" s="23">
        <v>0</v>
      </c>
      <c r="E74" s="21"/>
      <c r="F74" s="53"/>
    </row>
    <row r="75" spans="1:6" s="19" customFormat="1" ht="86.25" customHeight="1" x14ac:dyDescent="0.25">
      <c r="A75" s="13">
        <v>69</v>
      </c>
      <c r="B75" s="14" t="s">
        <v>117</v>
      </c>
      <c r="C75" s="18">
        <f>SUM(C76:C80)-C78</f>
        <v>2700</v>
      </c>
      <c r="D75" s="18">
        <f>SUM(D76:D80)-D78</f>
        <v>2700</v>
      </c>
      <c r="E75" s="15">
        <f>D75/C75*100</f>
        <v>100</v>
      </c>
      <c r="F75" s="51" t="s">
        <v>44</v>
      </c>
    </row>
    <row r="76" spans="1:6" s="9" customFormat="1" ht="15" x14ac:dyDescent="0.25">
      <c r="A76" s="13">
        <v>70</v>
      </c>
      <c r="B76" s="17" t="s">
        <v>0</v>
      </c>
      <c r="C76" s="20">
        <v>0</v>
      </c>
      <c r="D76" s="20">
        <v>0</v>
      </c>
      <c r="E76" s="21"/>
      <c r="F76" s="52"/>
    </row>
    <row r="77" spans="1:6" s="9" customFormat="1" ht="19.5" customHeight="1" x14ac:dyDescent="0.25">
      <c r="A77" s="13">
        <v>71</v>
      </c>
      <c r="B77" s="17" t="s">
        <v>1</v>
      </c>
      <c r="C77" s="23">
        <v>0</v>
      </c>
      <c r="D77" s="23">
        <v>0</v>
      </c>
      <c r="E77" s="21"/>
      <c r="F77" s="52"/>
    </row>
    <row r="78" spans="1:6" s="9" customFormat="1" ht="15" x14ac:dyDescent="0.25">
      <c r="A78" s="13">
        <v>72</v>
      </c>
      <c r="B78" s="17" t="s">
        <v>7</v>
      </c>
      <c r="C78" s="23">
        <f>C77</f>
        <v>0</v>
      </c>
      <c r="D78" s="23">
        <f>D77</f>
        <v>0</v>
      </c>
      <c r="E78" s="21"/>
      <c r="F78" s="52"/>
    </row>
    <row r="79" spans="1:6" s="9" customFormat="1" ht="15" x14ac:dyDescent="0.25">
      <c r="A79" s="13">
        <v>73</v>
      </c>
      <c r="B79" s="17" t="s">
        <v>5</v>
      </c>
      <c r="C79" s="23">
        <v>2700</v>
      </c>
      <c r="D79" s="23">
        <v>2700</v>
      </c>
      <c r="E79" s="21">
        <f>D79/C79*100</f>
        <v>100</v>
      </c>
      <c r="F79" s="52"/>
    </row>
    <row r="80" spans="1:6" s="9" customFormat="1" ht="15" x14ac:dyDescent="0.25">
      <c r="A80" s="13">
        <v>74</v>
      </c>
      <c r="B80" s="17" t="s">
        <v>3</v>
      </c>
      <c r="C80" s="23">
        <v>0</v>
      </c>
      <c r="D80" s="23">
        <v>0</v>
      </c>
      <c r="E80" s="21"/>
      <c r="F80" s="53"/>
    </row>
    <row r="81" spans="1:6" s="19" customFormat="1" ht="84.75" customHeight="1" x14ac:dyDescent="0.25">
      <c r="A81" s="13">
        <v>75</v>
      </c>
      <c r="B81" s="14" t="s">
        <v>118</v>
      </c>
      <c r="C81" s="18">
        <f>SUM(C82:C86)-C84</f>
        <v>30000</v>
      </c>
      <c r="D81" s="18">
        <f>SUM(D82:D86)-D84</f>
        <v>11200</v>
      </c>
      <c r="E81" s="15">
        <f>D81/C81*100</f>
        <v>37.333333333333336</v>
      </c>
      <c r="F81" s="51" t="s">
        <v>45</v>
      </c>
    </row>
    <row r="82" spans="1:6" s="19" customFormat="1" ht="15" x14ac:dyDescent="0.25">
      <c r="A82" s="13">
        <v>76</v>
      </c>
      <c r="B82" s="17" t="s">
        <v>0</v>
      </c>
      <c r="C82" s="20">
        <v>0</v>
      </c>
      <c r="D82" s="20">
        <v>0</v>
      </c>
      <c r="E82" s="21"/>
      <c r="F82" s="52"/>
    </row>
    <row r="83" spans="1:6" s="9" customFormat="1" ht="15" x14ac:dyDescent="0.25">
      <c r="A83" s="13">
        <v>77</v>
      </c>
      <c r="B83" s="17" t="s">
        <v>1</v>
      </c>
      <c r="C83" s="23">
        <v>0</v>
      </c>
      <c r="D83" s="23">
        <v>0</v>
      </c>
      <c r="E83" s="21"/>
      <c r="F83" s="52"/>
    </row>
    <row r="84" spans="1:6" s="9" customFormat="1" ht="15" x14ac:dyDescent="0.25">
      <c r="A84" s="13">
        <v>78</v>
      </c>
      <c r="B84" s="17" t="s">
        <v>7</v>
      </c>
      <c r="C84" s="23">
        <f>C83</f>
        <v>0</v>
      </c>
      <c r="D84" s="23">
        <f>D83</f>
        <v>0</v>
      </c>
      <c r="E84" s="21"/>
      <c r="F84" s="52"/>
    </row>
    <row r="85" spans="1:6" s="9" customFormat="1" ht="15" x14ac:dyDescent="0.25">
      <c r="A85" s="13">
        <v>79</v>
      </c>
      <c r="B85" s="17" t="s">
        <v>5</v>
      </c>
      <c r="C85" s="23">
        <v>30000</v>
      </c>
      <c r="D85" s="23">
        <v>11200</v>
      </c>
      <c r="E85" s="21">
        <f>D85/C85*100</f>
        <v>37.333333333333336</v>
      </c>
      <c r="F85" s="52"/>
    </row>
    <row r="86" spans="1:6" s="9" customFormat="1" ht="15" x14ac:dyDescent="0.25">
      <c r="A86" s="13">
        <v>80</v>
      </c>
      <c r="B86" s="17" t="s">
        <v>3</v>
      </c>
      <c r="C86" s="23">
        <v>0</v>
      </c>
      <c r="D86" s="23">
        <v>0</v>
      </c>
      <c r="E86" s="21"/>
      <c r="F86" s="53"/>
    </row>
    <row r="87" spans="1:6" s="9" customFormat="1" ht="15" x14ac:dyDescent="0.25">
      <c r="A87" s="13">
        <v>81</v>
      </c>
      <c r="B87" s="73" t="s">
        <v>12</v>
      </c>
      <c r="C87" s="73"/>
      <c r="D87" s="73"/>
      <c r="E87" s="73"/>
      <c r="F87" s="73"/>
    </row>
    <row r="88" spans="1:6" s="19" customFormat="1" ht="28.5" x14ac:dyDescent="0.25">
      <c r="A88" s="13">
        <v>82</v>
      </c>
      <c r="B88" s="14" t="s">
        <v>47</v>
      </c>
      <c r="C88" s="18">
        <f>SUM(C89:C93)-C91</f>
        <v>100000</v>
      </c>
      <c r="D88" s="18">
        <f>SUM(D89:D93)-D91</f>
        <v>303.64</v>
      </c>
      <c r="E88" s="15">
        <f>D88/C88*100</f>
        <v>0.30363999999999997</v>
      </c>
      <c r="F88" s="40"/>
    </row>
    <row r="89" spans="1:6" s="9" customFormat="1" ht="15" x14ac:dyDescent="0.25">
      <c r="A89" s="13">
        <v>83</v>
      </c>
      <c r="B89" s="17" t="s">
        <v>0</v>
      </c>
      <c r="C89" s="20">
        <f t="shared" ref="C89:D93" si="10">C95+C101+C107</f>
        <v>0</v>
      </c>
      <c r="D89" s="20">
        <f t="shared" si="10"/>
        <v>0</v>
      </c>
      <c r="E89" s="21"/>
      <c r="F89" s="41"/>
    </row>
    <row r="90" spans="1:6" s="9" customFormat="1" ht="15" x14ac:dyDescent="0.25">
      <c r="A90" s="13">
        <v>84</v>
      </c>
      <c r="B90" s="17" t="s">
        <v>1</v>
      </c>
      <c r="C90" s="20">
        <f t="shared" si="10"/>
        <v>50000</v>
      </c>
      <c r="D90" s="20">
        <f t="shared" si="10"/>
        <v>0</v>
      </c>
      <c r="E90" s="21">
        <f t="shared" ref="E90:E91" si="11">D90/C90*100</f>
        <v>0</v>
      </c>
      <c r="F90" s="41"/>
    </row>
    <row r="91" spans="1:6" s="9" customFormat="1" ht="15" x14ac:dyDescent="0.25">
      <c r="A91" s="13">
        <v>85</v>
      </c>
      <c r="B91" s="17" t="s">
        <v>4</v>
      </c>
      <c r="C91" s="20">
        <f t="shared" si="10"/>
        <v>50000</v>
      </c>
      <c r="D91" s="20">
        <f t="shared" si="10"/>
        <v>0</v>
      </c>
      <c r="E91" s="21">
        <f t="shared" si="11"/>
        <v>0</v>
      </c>
      <c r="F91" s="41"/>
    </row>
    <row r="92" spans="1:6" s="9" customFormat="1" ht="15" x14ac:dyDescent="0.25">
      <c r="A92" s="13">
        <v>86</v>
      </c>
      <c r="B92" s="17" t="s">
        <v>6</v>
      </c>
      <c r="C92" s="20">
        <f t="shared" si="10"/>
        <v>0</v>
      </c>
      <c r="D92" s="20">
        <f t="shared" si="10"/>
        <v>0</v>
      </c>
      <c r="E92" s="21"/>
      <c r="F92" s="41"/>
    </row>
    <row r="93" spans="1:6" s="9" customFormat="1" ht="15" x14ac:dyDescent="0.25">
      <c r="A93" s="13">
        <v>87</v>
      </c>
      <c r="B93" s="17" t="s">
        <v>3</v>
      </c>
      <c r="C93" s="20">
        <f t="shared" si="10"/>
        <v>50000</v>
      </c>
      <c r="D93" s="20">
        <f t="shared" si="10"/>
        <v>303.64</v>
      </c>
      <c r="E93" s="21">
        <f>D93/C93*100</f>
        <v>0.60727999999999993</v>
      </c>
      <c r="F93" s="41"/>
    </row>
    <row r="94" spans="1:6" s="19" customFormat="1" ht="42.75" x14ac:dyDescent="0.25">
      <c r="A94" s="13">
        <v>88</v>
      </c>
      <c r="B94" s="14" t="s">
        <v>48</v>
      </c>
      <c r="C94" s="18">
        <f>SUM(C95:C99)-C97</f>
        <v>35000</v>
      </c>
      <c r="D94" s="18">
        <f>SUM(D95:D99)-D97</f>
        <v>0</v>
      </c>
      <c r="E94" s="15">
        <f>D94/C94*100</f>
        <v>0</v>
      </c>
      <c r="F94" s="51" t="s">
        <v>141</v>
      </c>
    </row>
    <row r="95" spans="1:6" s="9" customFormat="1" ht="15" x14ac:dyDescent="0.25">
      <c r="A95" s="13">
        <v>89</v>
      </c>
      <c r="B95" s="17" t="s">
        <v>0</v>
      </c>
      <c r="C95" s="20">
        <v>0</v>
      </c>
      <c r="D95" s="20">
        <v>0</v>
      </c>
      <c r="E95" s="21"/>
      <c r="F95" s="52"/>
    </row>
    <row r="96" spans="1:6" s="9" customFormat="1" ht="19.5" customHeight="1" x14ac:dyDescent="0.25">
      <c r="A96" s="13">
        <v>90</v>
      </c>
      <c r="B96" s="17" t="s">
        <v>1</v>
      </c>
      <c r="C96" s="23">
        <v>0</v>
      </c>
      <c r="D96" s="23">
        <v>0</v>
      </c>
      <c r="E96" s="21"/>
      <c r="F96" s="52"/>
    </row>
    <row r="97" spans="1:6" s="9" customFormat="1" ht="15" x14ac:dyDescent="0.25">
      <c r="A97" s="13">
        <v>91</v>
      </c>
      <c r="B97" s="17" t="s">
        <v>7</v>
      </c>
      <c r="C97" s="23">
        <v>0</v>
      </c>
      <c r="D97" s="23">
        <v>0</v>
      </c>
      <c r="E97" s="21"/>
      <c r="F97" s="52"/>
    </row>
    <row r="98" spans="1:6" s="9" customFormat="1" ht="15" x14ac:dyDescent="0.25">
      <c r="A98" s="13">
        <v>92</v>
      </c>
      <c r="B98" s="17" t="s">
        <v>5</v>
      </c>
      <c r="C98" s="23">
        <v>0</v>
      </c>
      <c r="D98" s="23">
        <v>0</v>
      </c>
      <c r="E98" s="21"/>
      <c r="F98" s="52"/>
    </row>
    <row r="99" spans="1:6" s="9" customFormat="1" ht="15" x14ac:dyDescent="0.25">
      <c r="A99" s="13">
        <v>93</v>
      </c>
      <c r="B99" s="17" t="s">
        <v>3</v>
      </c>
      <c r="C99" s="20">
        <v>35000</v>
      </c>
      <c r="D99" s="20">
        <v>0</v>
      </c>
      <c r="E99" s="21">
        <f>D99/C99*100</f>
        <v>0</v>
      </c>
      <c r="F99" s="53"/>
    </row>
    <row r="100" spans="1:6" s="19" customFormat="1" ht="28.5" customHeight="1" x14ac:dyDescent="0.25">
      <c r="A100" s="13">
        <v>94</v>
      </c>
      <c r="B100" s="14" t="s">
        <v>49</v>
      </c>
      <c r="C100" s="18">
        <f>SUM(C101:C105)-C103</f>
        <v>15000</v>
      </c>
      <c r="D100" s="18">
        <f>SUM(D101:D105)-D103</f>
        <v>0</v>
      </c>
      <c r="E100" s="15">
        <f>D100/C100*100</f>
        <v>0</v>
      </c>
      <c r="F100" s="51" t="s">
        <v>142</v>
      </c>
    </row>
    <row r="101" spans="1:6" s="9" customFormat="1" ht="15" x14ac:dyDescent="0.25">
      <c r="A101" s="13">
        <v>95</v>
      </c>
      <c r="B101" s="17" t="s">
        <v>0</v>
      </c>
      <c r="C101" s="20">
        <v>0</v>
      </c>
      <c r="D101" s="20">
        <v>0</v>
      </c>
      <c r="E101" s="21"/>
      <c r="F101" s="52"/>
    </row>
    <row r="102" spans="1:6" s="9" customFormat="1" ht="19.5" customHeight="1" x14ac:dyDescent="0.25">
      <c r="A102" s="13">
        <v>96</v>
      </c>
      <c r="B102" s="17" t="s">
        <v>1</v>
      </c>
      <c r="C102" s="20">
        <f t="shared" ref="C102:D104" si="12">SUM(D102:E102)</f>
        <v>0</v>
      </c>
      <c r="D102" s="20">
        <f t="shared" si="12"/>
        <v>0</v>
      </c>
      <c r="E102" s="21"/>
      <c r="F102" s="52"/>
    </row>
    <row r="103" spans="1:6" s="9" customFormat="1" ht="15" x14ac:dyDescent="0.25">
      <c r="A103" s="13">
        <v>97</v>
      </c>
      <c r="B103" s="17" t="s">
        <v>7</v>
      </c>
      <c r="C103" s="20">
        <f t="shared" si="12"/>
        <v>0</v>
      </c>
      <c r="D103" s="20">
        <f t="shared" si="12"/>
        <v>0</v>
      </c>
      <c r="E103" s="21"/>
      <c r="F103" s="52"/>
    </row>
    <row r="104" spans="1:6" s="9" customFormat="1" ht="15" x14ac:dyDescent="0.25">
      <c r="A104" s="13">
        <v>98</v>
      </c>
      <c r="B104" s="17" t="s">
        <v>5</v>
      </c>
      <c r="C104" s="20">
        <f t="shared" si="12"/>
        <v>0</v>
      </c>
      <c r="D104" s="20">
        <f t="shared" si="12"/>
        <v>0</v>
      </c>
      <c r="E104" s="21"/>
      <c r="F104" s="52"/>
    </row>
    <row r="105" spans="1:6" s="9" customFormat="1" ht="15" x14ac:dyDescent="0.25">
      <c r="A105" s="13">
        <v>99</v>
      </c>
      <c r="B105" s="17" t="s">
        <v>3</v>
      </c>
      <c r="C105" s="20">
        <v>15000</v>
      </c>
      <c r="D105" s="20">
        <v>0</v>
      </c>
      <c r="E105" s="21">
        <f>D105/C105*100</f>
        <v>0</v>
      </c>
      <c r="F105" s="53"/>
    </row>
    <row r="106" spans="1:6" s="19" customFormat="1" ht="30" customHeight="1" x14ac:dyDescent="0.25">
      <c r="A106" s="13">
        <v>100</v>
      </c>
      <c r="B106" s="14" t="s">
        <v>50</v>
      </c>
      <c r="C106" s="28">
        <f>SUM(C107:C111)-C109</f>
        <v>50000</v>
      </c>
      <c r="D106" s="28">
        <f>SUM(D107:D111)-D109</f>
        <v>303.64</v>
      </c>
      <c r="E106" s="15">
        <f>D106/C106*100</f>
        <v>0.60727999999999993</v>
      </c>
      <c r="F106" s="54" t="s">
        <v>51</v>
      </c>
    </row>
    <row r="107" spans="1:6" s="9" customFormat="1" ht="15" x14ac:dyDescent="0.25">
      <c r="A107" s="13">
        <v>101</v>
      </c>
      <c r="B107" s="17" t="s">
        <v>0</v>
      </c>
      <c r="C107" s="23">
        <v>0</v>
      </c>
      <c r="D107" s="23">
        <v>0</v>
      </c>
      <c r="E107" s="21"/>
      <c r="F107" s="65"/>
    </row>
    <row r="108" spans="1:6" s="9" customFormat="1" ht="15.75" customHeight="1" x14ac:dyDescent="0.25">
      <c r="A108" s="13">
        <v>102</v>
      </c>
      <c r="B108" s="17" t="s">
        <v>1</v>
      </c>
      <c r="C108" s="23">
        <v>50000</v>
      </c>
      <c r="D108" s="23">
        <v>0</v>
      </c>
      <c r="E108" s="21">
        <f t="shared" ref="E108:E109" si="13">D108/C108*100</f>
        <v>0</v>
      </c>
      <c r="F108" s="65"/>
    </row>
    <row r="109" spans="1:6" s="9" customFormat="1" ht="15.75" customHeight="1" x14ac:dyDescent="0.25">
      <c r="A109" s="13">
        <v>103</v>
      </c>
      <c r="B109" s="17" t="s">
        <v>7</v>
      </c>
      <c r="C109" s="23">
        <f>C108</f>
        <v>50000</v>
      </c>
      <c r="D109" s="23">
        <v>0</v>
      </c>
      <c r="E109" s="21">
        <f t="shared" si="13"/>
        <v>0</v>
      </c>
      <c r="F109" s="65"/>
    </row>
    <row r="110" spans="1:6" s="9" customFormat="1" ht="15.75" customHeight="1" x14ac:dyDescent="0.25">
      <c r="A110" s="13">
        <v>104</v>
      </c>
      <c r="B110" s="17" t="s">
        <v>5</v>
      </c>
      <c r="C110" s="23">
        <v>0</v>
      </c>
      <c r="D110" s="23">
        <v>0</v>
      </c>
      <c r="E110" s="21"/>
      <c r="F110" s="65"/>
    </row>
    <row r="111" spans="1:6" s="9" customFormat="1" ht="15.75" customHeight="1" x14ac:dyDescent="0.25">
      <c r="A111" s="13">
        <v>105</v>
      </c>
      <c r="B111" s="17" t="s">
        <v>3</v>
      </c>
      <c r="C111" s="23">
        <v>0</v>
      </c>
      <c r="D111" s="23">
        <v>303.64</v>
      </c>
      <c r="E111" s="21"/>
      <c r="F111" s="66"/>
    </row>
    <row r="112" spans="1:6" s="9" customFormat="1" ht="15" x14ac:dyDescent="0.25">
      <c r="A112" s="13">
        <v>106</v>
      </c>
      <c r="B112" s="73" t="s">
        <v>13</v>
      </c>
      <c r="C112" s="73"/>
      <c r="D112" s="73"/>
      <c r="E112" s="73"/>
      <c r="F112" s="73"/>
    </row>
    <row r="113" spans="1:6" s="19" customFormat="1" ht="18" customHeight="1" x14ac:dyDescent="0.25">
      <c r="A113" s="13">
        <v>107</v>
      </c>
      <c r="B113" s="14" t="s">
        <v>29</v>
      </c>
      <c r="C113" s="18">
        <f>SUM(C114:C118)-C116</f>
        <v>85450</v>
      </c>
      <c r="D113" s="18">
        <f>SUM(D114:D118)-D116</f>
        <v>95335.290000000008</v>
      </c>
      <c r="E113" s="15">
        <f>D113/C113*100</f>
        <v>111.56850789935635</v>
      </c>
      <c r="F113" s="40"/>
    </row>
    <row r="114" spans="1:6" s="9" customFormat="1" ht="15" x14ac:dyDescent="0.25">
      <c r="A114" s="13">
        <v>108</v>
      </c>
      <c r="B114" s="17" t="s">
        <v>0</v>
      </c>
      <c r="C114" s="20">
        <f>C120+C126</f>
        <v>0</v>
      </c>
      <c r="D114" s="20">
        <f>D120+D126</f>
        <v>0</v>
      </c>
      <c r="E114" s="21"/>
      <c r="F114" s="41"/>
    </row>
    <row r="115" spans="1:6" s="9" customFormat="1" ht="15" x14ac:dyDescent="0.25">
      <c r="A115" s="13">
        <v>109</v>
      </c>
      <c r="B115" s="17" t="s">
        <v>1</v>
      </c>
      <c r="C115" s="20">
        <f t="shared" ref="C115" si="14">C121+C127</f>
        <v>85450</v>
      </c>
      <c r="D115" s="20">
        <f t="shared" ref="D115" si="15">D121+D127</f>
        <v>95335.290000000008</v>
      </c>
      <c r="E115" s="21">
        <f t="shared" ref="E115" si="16">D115/C115*100</f>
        <v>111.56850789935635</v>
      </c>
      <c r="F115" s="41"/>
    </row>
    <row r="116" spans="1:6" s="9" customFormat="1" ht="15" x14ac:dyDescent="0.25">
      <c r="A116" s="13">
        <v>110</v>
      </c>
      <c r="B116" s="17" t="s">
        <v>7</v>
      </c>
      <c r="C116" s="20">
        <f t="shared" ref="C116" si="17">C122+C128</f>
        <v>0</v>
      </c>
      <c r="D116" s="20">
        <f t="shared" ref="D116" si="18">D122+D128</f>
        <v>0</v>
      </c>
      <c r="E116" s="21"/>
      <c r="F116" s="41"/>
    </row>
    <row r="117" spans="1:6" s="9" customFormat="1" ht="15" x14ac:dyDescent="0.25">
      <c r="A117" s="13">
        <v>111</v>
      </c>
      <c r="B117" s="17" t="s">
        <v>5</v>
      </c>
      <c r="C117" s="20">
        <f t="shared" ref="C117" si="19">C123+C129</f>
        <v>0</v>
      </c>
      <c r="D117" s="20">
        <f t="shared" ref="D117" si="20">D123+D129</f>
        <v>0</v>
      </c>
      <c r="E117" s="21"/>
      <c r="F117" s="41"/>
    </row>
    <row r="118" spans="1:6" s="9" customFormat="1" ht="15" x14ac:dyDescent="0.25">
      <c r="A118" s="13">
        <v>112</v>
      </c>
      <c r="B118" s="17" t="s">
        <v>3</v>
      </c>
      <c r="C118" s="20">
        <f t="shared" ref="C118" si="21">C124+C130</f>
        <v>0</v>
      </c>
      <c r="D118" s="20">
        <f t="shared" ref="D118" si="22">D124+D130</f>
        <v>0</v>
      </c>
      <c r="E118" s="21"/>
      <c r="F118" s="41"/>
    </row>
    <row r="119" spans="1:6" s="19" customFormat="1" ht="87" customHeight="1" x14ac:dyDescent="0.25">
      <c r="A119" s="13">
        <v>113</v>
      </c>
      <c r="B119" s="14" t="s">
        <v>119</v>
      </c>
      <c r="C119" s="18">
        <f>SUM(C120:C124)-C122</f>
        <v>30450</v>
      </c>
      <c r="D119" s="18">
        <f>SUM(D120:D124)-D122</f>
        <v>40367.25</v>
      </c>
      <c r="E119" s="15">
        <f>D119/C119*100</f>
        <v>132.56896551724137</v>
      </c>
      <c r="F119" s="51" t="s">
        <v>52</v>
      </c>
    </row>
    <row r="120" spans="1:6" s="9" customFormat="1" ht="15" x14ac:dyDescent="0.25">
      <c r="A120" s="13">
        <v>114</v>
      </c>
      <c r="B120" s="17" t="s">
        <v>0</v>
      </c>
      <c r="C120" s="20">
        <v>0</v>
      </c>
      <c r="D120" s="20">
        <v>0</v>
      </c>
      <c r="E120" s="21"/>
      <c r="F120" s="52"/>
    </row>
    <row r="121" spans="1:6" s="9" customFormat="1" ht="15" x14ac:dyDescent="0.25">
      <c r="A121" s="13">
        <v>115</v>
      </c>
      <c r="B121" s="17" t="s">
        <v>1</v>
      </c>
      <c r="C121" s="24">
        <v>30450</v>
      </c>
      <c r="D121" s="24">
        <v>40367.25</v>
      </c>
      <c r="E121" s="21">
        <f t="shared" ref="E121" si="23">D121/C121*100</f>
        <v>132.56896551724137</v>
      </c>
      <c r="F121" s="52"/>
    </row>
    <row r="122" spans="1:6" s="9" customFormat="1" ht="15" x14ac:dyDescent="0.25">
      <c r="A122" s="13">
        <v>116</v>
      </c>
      <c r="B122" s="17" t="s">
        <v>7</v>
      </c>
      <c r="C122" s="24">
        <v>0</v>
      </c>
      <c r="D122" s="24">
        <v>0</v>
      </c>
      <c r="E122" s="21"/>
      <c r="F122" s="52"/>
    </row>
    <row r="123" spans="1:6" s="9" customFormat="1" ht="15" x14ac:dyDescent="0.25">
      <c r="A123" s="13">
        <v>117</v>
      </c>
      <c r="B123" s="17" t="s">
        <v>5</v>
      </c>
      <c r="C123" s="24">
        <v>0</v>
      </c>
      <c r="D123" s="24">
        <v>0</v>
      </c>
      <c r="E123" s="21"/>
      <c r="F123" s="52"/>
    </row>
    <row r="124" spans="1:6" s="9" customFormat="1" ht="15" x14ac:dyDescent="0.25">
      <c r="A124" s="13">
        <v>118</v>
      </c>
      <c r="B124" s="17" t="s">
        <v>3</v>
      </c>
      <c r="C124" s="24">
        <v>0</v>
      </c>
      <c r="D124" s="24">
        <v>0</v>
      </c>
      <c r="E124" s="21"/>
      <c r="F124" s="53"/>
    </row>
    <row r="125" spans="1:6" s="19" customFormat="1" ht="60.75" customHeight="1" x14ac:dyDescent="0.25">
      <c r="A125" s="13">
        <v>119</v>
      </c>
      <c r="B125" s="14" t="s">
        <v>53</v>
      </c>
      <c r="C125" s="18">
        <f>SUM(C126:C130)-C128</f>
        <v>55000</v>
      </c>
      <c r="D125" s="18">
        <f>SUM(D126:D130)-D128</f>
        <v>54968.04</v>
      </c>
      <c r="E125" s="15">
        <f>D125/C125*100</f>
        <v>99.941890909090915</v>
      </c>
      <c r="F125" s="51" t="s">
        <v>143</v>
      </c>
    </row>
    <row r="126" spans="1:6" s="9" customFormat="1" ht="18.75" customHeight="1" x14ac:dyDescent="0.25">
      <c r="A126" s="13">
        <v>120</v>
      </c>
      <c r="B126" s="17" t="s">
        <v>0</v>
      </c>
      <c r="C126" s="20">
        <v>0</v>
      </c>
      <c r="D126" s="20">
        <v>0</v>
      </c>
      <c r="E126" s="21"/>
      <c r="F126" s="52"/>
    </row>
    <row r="127" spans="1:6" s="9" customFormat="1" ht="18.75" customHeight="1" x14ac:dyDescent="0.25">
      <c r="A127" s="13">
        <v>121</v>
      </c>
      <c r="B127" s="17" t="s">
        <v>1</v>
      </c>
      <c r="C127" s="24">
        <v>55000</v>
      </c>
      <c r="D127" s="24">
        <v>54968.04</v>
      </c>
      <c r="E127" s="21">
        <f t="shared" ref="E127" si="24">D127/C127*100</f>
        <v>99.941890909090915</v>
      </c>
      <c r="F127" s="52"/>
    </row>
    <row r="128" spans="1:6" s="9" customFormat="1" ht="18.75" customHeight="1" x14ac:dyDescent="0.25">
      <c r="A128" s="13">
        <v>122</v>
      </c>
      <c r="B128" s="17" t="s">
        <v>7</v>
      </c>
      <c r="C128" s="24">
        <v>0</v>
      </c>
      <c r="D128" s="24">
        <v>0</v>
      </c>
      <c r="E128" s="21"/>
      <c r="F128" s="52"/>
    </row>
    <row r="129" spans="1:6" s="9" customFormat="1" ht="18.75" customHeight="1" x14ac:dyDescent="0.25">
      <c r="A129" s="13">
        <v>123</v>
      </c>
      <c r="B129" s="17" t="s">
        <v>5</v>
      </c>
      <c r="C129" s="24">
        <v>0</v>
      </c>
      <c r="D129" s="24">
        <v>0</v>
      </c>
      <c r="E129" s="21"/>
      <c r="F129" s="52"/>
    </row>
    <row r="130" spans="1:6" s="9" customFormat="1" ht="18.75" customHeight="1" x14ac:dyDescent="0.25">
      <c r="A130" s="13">
        <v>124</v>
      </c>
      <c r="B130" s="17" t="s">
        <v>3</v>
      </c>
      <c r="C130" s="24">
        <v>0</v>
      </c>
      <c r="D130" s="24">
        <v>0</v>
      </c>
      <c r="E130" s="21"/>
      <c r="F130" s="53"/>
    </row>
    <row r="131" spans="1:6" s="9" customFormat="1" ht="15" x14ac:dyDescent="0.25">
      <c r="A131" s="13">
        <v>125</v>
      </c>
      <c r="B131" s="73" t="s">
        <v>14</v>
      </c>
      <c r="C131" s="73"/>
      <c r="D131" s="73"/>
      <c r="E131" s="73"/>
      <c r="F131" s="73"/>
    </row>
    <row r="132" spans="1:6" s="19" customFormat="1" ht="15" x14ac:dyDescent="0.25">
      <c r="A132" s="13">
        <v>126</v>
      </c>
      <c r="B132" s="14" t="s">
        <v>30</v>
      </c>
      <c r="C132" s="15">
        <f>SUM(C134:C137)-C135</f>
        <v>1000</v>
      </c>
      <c r="D132" s="15">
        <f>SUM(D134:D137)-D135</f>
        <v>1000</v>
      </c>
      <c r="E132" s="15">
        <f>D132/C132*100</f>
        <v>100</v>
      </c>
      <c r="F132" s="16"/>
    </row>
    <row r="133" spans="1:6" s="9" customFormat="1" ht="15" x14ac:dyDescent="0.25">
      <c r="A133" s="13">
        <v>127</v>
      </c>
      <c r="B133" s="17" t="s">
        <v>0</v>
      </c>
      <c r="C133" s="21">
        <f t="shared" ref="C133:D137" si="25">C139</f>
        <v>0</v>
      </c>
      <c r="D133" s="21">
        <f t="shared" si="25"/>
        <v>0</v>
      </c>
      <c r="E133" s="21"/>
      <c r="F133" s="22"/>
    </row>
    <row r="134" spans="1:6" s="9" customFormat="1" ht="15" x14ac:dyDescent="0.25">
      <c r="A134" s="13">
        <v>128</v>
      </c>
      <c r="B134" s="17" t="s">
        <v>1</v>
      </c>
      <c r="C134" s="21">
        <f t="shared" si="25"/>
        <v>0</v>
      </c>
      <c r="D134" s="21">
        <f t="shared" si="25"/>
        <v>0</v>
      </c>
      <c r="E134" s="21"/>
      <c r="F134" s="22"/>
    </row>
    <row r="135" spans="1:6" s="9" customFormat="1" ht="15" x14ac:dyDescent="0.25">
      <c r="A135" s="13">
        <v>129</v>
      </c>
      <c r="B135" s="17" t="s">
        <v>7</v>
      </c>
      <c r="C135" s="21">
        <f t="shared" si="25"/>
        <v>0</v>
      </c>
      <c r="D135" s="21">
        <f t="shared" si="25"/>
        <v>0</v>
      </c>
      <c r="E135" s="21"/>
      <c r="F135" s="22"/>
    </row>
    <row r="136" spans="1:6" s="9" customFormat="1" ht="15" x14ac:dyDescent="0.25">
      <c r="A136" s="13">
        <v>130</v>
      </c>
      <c r="B136" s="17" t="s">
        <v>5</v>
      </c>
      <c r="C136" s="21">
        <f t="shared" si="25"/>
        <v>1000</v>
      </c>
      <c r="D136" s="21">
        <f t="shared" si="25"/>
        <v>1000</v>
      </c>
      <c r="E136" s="21">
        <f t="shared" ref="E136" si="26">D136/C136*100</f>
        <v>100</v>
      </c>
      <c r="F136" s="22"/>
    </row>
    <row r="137" spans="1:6" s="9" customFormat="1" ht="15" x14ac:dyDescent="0.25">
      <c r="A137" s="13">
        <v>131</v>
      </c>
      <c r="B137" s="17" t="s">
        <v>3</v>
      </c>
      <c r="C137" s="21">
        <f t="shared" si="25"/>
        <v>0</v>
      </c>
      <c r="D137" s="21">
        <f t="shared" si="25"/>
        <v>0</v>
      </c>
      <c r="E137" s="21"/>
      <c r="F137" s="22"/>
    </row>
    <row r="138" spans="1:6" s="19" customFormat="1" ht="42.75" x14ac:dyDescent="0.25">
      <c r="A138" s="13">
        <v>132</v>
      </c>
      <c r="B138" s="14" t="s">
        <v>54</v>
      </c>
      <c r="C138" s="15">
        <f>SUM(C139:C143)-C141</f>
        <v>1000</v>
      </c>
      <c r="D138" s="15">
        <f>SUM(D139:D143)-D141</f>
        <v>1000</v>
      </c>
      <c r="E138" s="15">
        <f>D138/C138*100</f>
        <v>100</v>
      </c>
      <c r="F138" s="51" t="s">
        <v>158</v>
      </c>
    </row>
    <row r="139" spans="1:6" s="9" customFormat="1" ht="15" x14ac:dyDescent="0.25">
      <c r="A139" s="13">
        <v>133</v>
      </c>
      <c r="B139" s="17" t="s">
        <v>0</v>
      </c>
      <c r="C139" s="21">
        <v>0</v>
      </c>
      <c r="D139" s="21">
        <v>0</v>
      </c>
      <c r="E139" s="21"/>
      <c r="F139" s="57"/>
    </row>
    <row r="140" spans="1:6" s="9" customFormat="1" ht="15" x14ac:dyDescent="0.25">
      <c r="A140" s="13">
        <v>134</v>
      </c>
      <c r="B140" s="17" t="s">
        <v>1</v>
      </c>
      <c r="C140" s="23">
        <v>0</v>
      </c>
      <c r="D140" s="23">
        <v>0</v>
      </c>
      <c r="E140" s="21"/>
      <c r="F140" s="57"/>
    </row>
    <row r="141" spans="1:6" s="9" customFormat="1" ht="15" x14ac:dyDescent="0.25">
      <c r="A141" s="13">
        <v>135</v>
      </c>
      <c r="B141" s="17" t="s">
        <v>7</v>
      </c>
      <c r="C141" s="23">
        <v>0</v>
      </c>
      <c r="D141" s="23">
        <v>0</v>
      </c>
      <c r="E141" s="21"/>
      <c r="F141" s="57"/>
    </row>
    <row r="142" spans="1:6" s="9" customFormat="1" ht="15" x14ac:dyDescent="0.25">
      <c r="A142" s="13">
        <v>136</v>
      </c>
      <c r="B142" s="17" t="s">
        <v>5</v>
      </c>
      <c r="C142" s="23">
        <v>1000</v>
      </c>
      <c r="D142" s="23">
        <v>1000</v>
      </c>
      <c r="E142" s="21">
        <f t="shared" ref="E142" si="27">D142/C142*100</f>
        <v>100</v>
      </c>
      <c r="F142" s="57"/>
    </row>
    <row r="143" spans="1:6" s="9" customFormat="1" ht="15" x14ac:dyDescent="0.25">
      <c r="A143" s="13">
        <v>137</v>
      </c>
      <c r="B143" s="17" t="s">
        <v>3</v>
      </c>
      <c r="C143" s="23">
        <v>0</v>
      </c>
      <c r="D143" s="23">
        <v>0</v>
      </c>
      <c r="E143" s="21"/>
      <c r="F143" s="58"/>
    </row>
    <row r="144" spans="1:6" s="9" customFormat="1" ht="15" x14ac:dyDescent="0.25">
      <c r="A144" s="13">
        <v>138</v>
      </c>
      <c r="B144" s="73" t="s">
        <v>15</v>
      </c>
      <c r="C144" s="73"/>
      <c r="D144" s="73"/>
      <c r="E144" s="73"/>
      <c r="F144" s="73"/>
    </row>
    <row r="145" spans="1:59" s="29" customFormat="1" ht="32.25" customHeight="1" x14ac:dyDescent="0.25">
      <c r="A145" s="13">
        <v>139</v>
      </c>
      <c r="B145" s="14" t="s">
        <v>31</v>
      </c>
      <c r="C145" s="15">
        <f>SUM(C146:C150)-C148</f>
        <v>353348.69500000001</v>
      </c>
      <c r="D145" s="15">
        <f>SUM(D146:D150)-D148</f>
        <v>164966.05090999999</v>
      </c>
      <c r="E145" s="15">
        <f>D145/C145*100</f>
        <v>46.686475213952605</v>
      </c>
      <c r="F145" s="16"/>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row>
    <row r="146" spans="1:59" s="30" customFormat="1" ht="15" x14ac:dyDescent="0.25">
      <c r="A146" s="13">
        <v>140</v>
      </c>
      <c r="B146" s="17" t="s">
        <v>8</v>
      </c>
      <c r="C146" s="21">
        <f t="shared" ref="C146:D150" si="28">C368+C164+C194+C218+C224+C230+C236+C242+C248+C254+C260+C266+C272+C278+C284+C290+C296+C302+C308+C314+C200+C350+C362+C320+C206+C326+C356+C170+C152+C176+C182+C158+C212+C188+C332+C338+C344+C374</f>
        <v>0</v>
      </c>
      <c r="D146" s="21">
        <f t="shared" si="28"/>
        <v>0</v>
      </c>
      <c r="E146" s="21"/>
      <c r="F146" s="22"/>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9"/>
      <c r="BF146" s="9"/>
      <c r="BG146" s="9"/>
    </row>
    <row r="147" spans="1:59" s="30" customFormat="1" ht="15" x14ac:dyDescent="0.25">
      <c r="A147" s="13">
        <v>141</v>
      </c>
      <c r="B147" s="17" t="s">
        <v>1</v>
      </c>
      <c r="C147" s="21">
        <f t="shared" si="28"/>
        <v>97602.2</v>
      </c>
      <c r="D147" s="21">
        <f t="shared" si="28"/>
        <v>83799.097999999998</v>
      </c>
      <c r="E147" s="21">
        <f t="shared" ref="E147:E148" si="29">D147/C147*100</f>
        <v>85.857796238199541</v>
      </c>
      <c r="F147" s="22"/>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c r="BF147" s="9"/>
      <c r="BG147" s="9"/>
    </row>
    <row r="148" spans="1:59" s="30" customFormat="1" ht="15" x14ac:dyDescent="0.25">
      <c r="A148" s="13">
        <v>142</v>
      </c>
      <c r="B148" s="17" t="s">
        <v>4</v>
      </c>
      <c r="C148" s="21">
        <f t="shared" si="28"/>
        <v>97602.2</v>
      </c>
      <c r="D148" s="21">
        <f t="shared" si="28"/>
        <v>83799.097999999998</v>
      </c>
      <c r="E148" s="21">
        <f t="shared" si="29"/>
        <v>85.857796238199541</v>
      </c>
      <c r="F148" s="22"/>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row>
    <row r="149" spans="1:59" s="30" customFormat="1" ht="15" x14ac:dyDescent="0.25">
      <c r="A149" s="13">
        <v>143</v>
      </c>
      <c r="B149" s="17" t="s">
        <v>6</v>
      </c>
      <c r="C149" s="21">
        <f t="shared" si="28"/>
        <v>53874.5</v>
      </c>
      <c r="D149" s="21">
        <f t="shared" si="28"/>
        <v>45392.598000000005</v>
      </c>
      <c r="E149" s="21">
        <f t="shared" ref="E149:E150" si="30">D149/C149*100</f>
        <v>84.256184280132544</v>
      </c>
      <c r="F149" s="22"/>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c r="BF149" s="9"/>
      <c r="BG149" s="9"/>
    </row>
    <row r="150" spans="1:59" s="30" customFormat="1" ht="15" x14ac:dyDescent="0.25">
      <c r="A150" s="13">
        <v>144</v>
      </c>
      <c r="B150" s="17" t="s">
        <v>3</v>
      </c>
      <c r="C150" s="21">
        <f t="shared" si="28"/>
        <v>201871.99500000002</v>
      </c>
      <c r="D150" s="21">
        <f t="shared" si="28"/>
        <v>35774.354910000002</v>
      </c>
      <c r="E150" s="21">
        <f t="shared" si="30"/>
        <v>17.721306469478343</v>
      </c>
      <c r="F150" s="22"/>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9"/>
      <c r="BG150" s="9"/>
    </row>
    <row r="151" spans="1:59" s="19" customFormat="1" ht="160.5" customHeight="1" x14ac:dyDescent="0.25">
      <c r="A151" s="13">
        <v>145</v>
      </c>
      <c r="B151" s="14" t="s">
        <v>120</v>
      </c>
      <c r="C151" s="15">
        <f>SUM(C152:C156)-C154</f>
        <v>22130</v>
      </c>
      <c r="D151" s="15">
        <f>SUM(D152:D156)-D154</f>
        <v>0</v>
      </c>
      <c r="E151" s="15">
        <f>D151/C151*100</f>
        <v>0</v>
      </c>
      <c r="F151" s="51" t="s">
        <v>144</v>
      </c>
    </row>
    <row r="152" spans="1:59" s="9" customFormat="1" ht="15" x14ac:dyDescent="0.25">
      <c r="A152" s="13">
        <v>146</v>
      </c>
      <c r="B152" s="17" t="s">
        <v>8</v>
      </c>
      <c r="C152" s="21">
        <v>0</v>
      </c>
      <c r="D152" s="21">
        <v>0</v>
      </c>
      <c r="E152" s="21"/>
      <c r="F152" s="52"/>
    </row>
    <row r="153" spans="1:59" s="9" customFormat="1" ht="15" x14ac:dyDescent="0.25">
      <c r="A153" s="13">
        <v>147</v>
      </c>
      <c r="B153" s="17" t="s">
        <v>1</v>
      </c>
      <c r="C153" s="21">
        <v>0</v>
      </c>
      <c r="D153" s="21">
        <v>0</v>
      </c>
      <c r="E153" s="21"/>
      <c r="F153" s="52"/>
    </row>
    <row r="154" spans="1:59" s="9" customFormat="1" ht="15" x14ac:dyDescent="0.25">
      <c r="A154" s="13">
        <v>148</v>
      </c>
      <c r="B154" s="17" t="s">
        <v>7</v>
      </c>
      <c r="C154" s="21">
        <v>0</v>
      </c>
      <c r="D154" s="21">
        <v>0</v>
      </c>
      <c r="E154" s="21"/>
      <c r="F154" s="52"/>
    </row>
    <row r="155" spans="1:59" s="9" customFormat="1" ht="15" x14ac:dyDescent="0.25">
      <c r="A155" s="13">
        <v>149</v>
      </c>
      <c r="B155" s="17" t="s">
        <v>5</v>
      </c>
      <c r="C155" s="21">
        <v>0</v>
      </c>
      <c r="D155" s="21">
        <v>0</v>
      </c>
      <c r="E155" s="21"/>
      <c r="F155" s="52"/>
    </row>
    <row r="156" spans="1:59" s="9" customFormat="1" ht="15" x14ac:dyDescent="0.25">
      <c r="A156" s="13">
        <v>150</v>
      </c>
      <c r="B156" s="17" t="s">
        <v>3</v>
      </c>
      <c r="C156" s="31">
        <v>22130</v>
      </c>
      <c r="D156" s="31">
        <v>0</v>
      </c>
      <c r="E156" s="21">
        <f t="shared" ref="E156" si="31">D156/C156*100</f>
        <v>0</v>
      </c>
      <c r="F156" s="53"/>
    </row>
    <row r="157" spans="1:59" s="19" customFormat="1" ht="55.5" customHeight="1" x14ac:dyDescent="0.25">
      <c r="A157" s="13">
        <v>151</v>
      </c>
      <c r="B157" s="14" t="s">
        <v>55</v>
      </c>
      <c r="C157" s="15">
        <f>SUM(C158:C162)-C160</f>
        <v>17400</v>
      </c>
      <c r="D157" s="15">
        <f>SUM(D158:D162)-D160</f>
        <v>0</v>
      </c>
      <c r="E157" s="15">
        <f>D157/C157*100</f>
        <v>0</v>
      </c>
      <c r="F157" s="51" t="s">
        <v>159</v>
      </c>
    </row>
    <row r="158" spans="1:59" s="9" customFormat="1" ht="15" x14ac:dyDescent="0.25">
      <c r="A158" s="13">
        <v>152</v>
      </c>
      <c r="B158" s="17" t="s">
        <v>8</v>
      </c>
      <c r="C158" s="21">
        <v>0</v>
      </c>
      <c r="D158" s="21">
        <v>0</v>
      </c>
      <c r="E158" s="21"/>
      <c r="F158" s="52"/>
    </row>
    <row r="159" spans="1:59" s="9" customFormat="1" ht="15" x14ac:dyDescent="0.25">
      <c r="A159" s="13">
        <v>153</v>
      </c>
      <c r="B159" s="17" t="s">
        <v>1</v>
      </c>
      <c r="C159" s="21">
        <v>0</v>
      </c>
      <c r="D159" s="21">
        <v>0</v>
      </c>
      <c r="E159" s="21"/>
      <c r="F159" s="52"/>
    </row>
    <row r="160" spans="1:59" s="9" customFormat="1" ht="15" x14ac:dyDescent="0.25">
      <c r="A160" s="13">
        <v>154</v>
      </c>
      <c r="B160" s="17" t="s">
        <v>7</v>
      </c>
      <c r="C160" s="21">
        <v>0</v>
      </c>
      <c r="D160" s="21">
        <v>0</v>
      </c>
      <c r="E160" s="21"/>
      <c r="F160" s="52"/>
    </row>
    <row r="161" spans="1:6" s="9" customFormat="1" ht="15" x14ac:dyDescent="0.25">
      <c r="A161" s="13">
        <v>155</v>
      </c>
      <c r="B161" s="17" t="s">
        <v>5</v>
      </c>
      <c r="C161" s="21">
        <v>0</v>
      </c>
      <c r="D161" s="21">
        <v>0</v>
      </c>
      <c r="E161" s="21"/>
      <c r="F161" s="52"/>
    </row>
    <row r="162" spans="1:6" s="9" customFormat="1" ht="15" x14ac:dyDescent="0.25">
      <c r="A162" s="13">
        <v>156</v>
      </c>
      <c r="B162" s="17" t="s">
        <v>3</v>
      </c>
      <c r="C162" s="31">
        <v>17400</v>
      </c>
      <c r="D162" s="31">
        <v>0</v>
      </c>
      <c r="E162" s="21">
        <f t="shared" ref="E162" si="32">D162/C162*100</f>
        <v>0</v>
      </c>
      <c r="F162" s="53"/>
    </row>
    <row r="163" spans="1:6" s="19" customFormat="1" ht="71.25" customHeight="1" x14ac:dyDescent="0.25">
      <c r="A163" s="13">
        <v>157</v>
      </c>
      <c r="B163" s="14" t="s">
        <v>56</v>
      </c>
      <c r="C163" s="15">
        <f>SUM(C164:C168)-C166</f>
        <v>750</v>
      </c>
      <c r="D163" s="15">
        <f>SUM(D164:D168)-D166</f>
        <v>0</v>
      </c>
      <c r="E163" s="15">
        <f>D163/C163*100</f>
        <v>0</v>
      </c>
      <c r="F163" s="51" t="s">
        <v>61</v>
      </c>
    </row>
    <row r="164" spans="1:6" s="9" customFormat="1" ht="15" x14ac:dyDescent="0.25">
      <c r="A164" s="13">
        <v>158</v>
      </c>
      <c r="B164" s="17" t="s">
        <v>8</v>
      </c>
      <c r="C164" s="21">
        <v>0</v>
      </c>
      <c r="D164" s="21">
        <v>0</v>
      </c>
      <c r="E164" s="21"/>
      <c r="F164" s="52"/>
    </row>
    <row r="165" spans="1:6" s="9" customFormat="1" ht="15" x14ac:dyDescent="0.25">
      <c r="A165" s="13">
        <v>159</v>
      </c>
      <c r="B165" s="17" t="s">
        <v>1</v>
      </c>
      <c r="C165" s="21">
        <v>0</v>
      </c>
      <c r="D165" s="21">
        <v>0</v>
      </c>
      <c r="E165" s="21"/>
      <c r="F165" s="52"/>
    </row>
    <row r="166" spans="1:6" s="9" customFormat="1" ht="15" x14ac:dyDescent="0.25">
      <c r="A166" s="13">
        <v>160</v>
      </c>
      <c r="B166" s="17" t="s">
        <v>7</v>
      </c>
      <c r="C166" s="21">
        <v>0</v>
      </c>
      <c r="D166" s="21">
        <v>0</v>
      </c>
      <c r="E166" s="21"/>
      <c r="F166" s="52"/>
    </row>
    <row r="167" spans="1:6" s="9" customFormat="1" ht="15" x14ac:dyDescent="0.25">
      <c r="A167" s="13">
        <v>161</v>
      </c>
      <c r="B167" s="17" t="s">
        <v>5</v>
      </c>
      <c r="C167" s="21">
        <v>0</v>
      </c>
      <c r="D167" s="21">
        <v>0</v>
      </c>
      <c r="E167" s="21"/>
      <c r="F167" s="52"/>
    </row>
    <row r="168" spans="1:6" s="9" customFormat="1" ht="15" x14ac:dyDescent="0.25">
      <c r="A168" s="13">
        <v>162</v>
      </c>
      <c r="B168" s="17" t="s">
        <v>3</v>
      </c>
      <c r="C168" s="31">
        <v>750</v>
      </c>
      <c r="D168" s="31">
        <v>0</v>
      </c>
      <c r="E168" s="21">
        <f t="shared" ref="E168" si="33">D168/C168*100</f>
        <v>0</v>
      </c>
      <c r="F168" s="53"/>
    </row>
    <row r="169" spans="1:6" s="19" customFormat="1" ht="73.5" customHeight="1" x14ac:dyDescent="0.25">
      <c r="A169" s="13">
        <v>163</v>
      </c>
      <c r="B169" s="14" t="s">
        <v>138</v>
      </c>
      <c r="C169" s="15">
        <f>SUM(C170:C174)-C172</f>
        <v>4500</v>
      </c>
      <c r="D169" s="15">
        <f>SUM(D170:D174)-D172</f>
        <v>0</v>
      </c>
      <c r="E169" s="15">
        <f>D169/C169*100</f>
        <v>0</v>
      </c>
      <c r="F169" s="51" t="s">
        <v>144</v>
      </c>
    </row>
    <row r="170" spans="1:6" s="9" customFormat="1" ht="15" x14ac:dyDescent="0.25">
      <c r="A170" s="13">
        <v>164</v>
      </c>
      <c r="B170" s="17" t="s">
        <v>8</v>
      </c>
      <c r="C170" s="21">
        <v>0</v>
      </c>
      <c r="D170" s="21">
        <v>0</v>
      </c>
      <c r="E170" s="21"/>
      <c r="F170" s="52"/>
    </row>
    <row r="171" spans="1:6" s="9" customFormat="1" ht="15" x14ac:dyDescent="0.25">
      <c r="A171" s="13">
        <v>165</v>
      </c>
      <c r="B171" s="17" t="s">
        <v>1</v>
      </c>
      <c r="C171" s="21">
        <v>0</v>
      </c>
      <c r="D171" s="21">
        <v>0</v>
      </c>
      <c r="E171" s="21"/>
      <c r="F171" s="52"/>
    </row>
    <row r="172" spans="1:6" s="9" customFormat="1" ht="15" x14ac:dyDescent="0.25">
      <c r="A172" s="13">
        <v>166</v>
      </c>
      <c r="B172" s="17" t="s">
        <v>7</v>
      </c>
      <c r="C172" s="21">
        <v>0</v>
      </c>
      <c r="D172" s="21">
        <v>0</v>
      </c>
      <c r="E172" s="21"/>
      <c r="F172" s="52"/>
    </row>
    <row r="173" spans="1:6" s="9" customFormat="1" ht="15" x14ac:dyDescent="0.25">
      <c r="A173" s="13">
        <v>167</v>
      </c>
      <c r="B173" s="17" t="s">
        <v>5</v>
      </c>
      <c r="C173" s="21">
        <v>0</v>
      </c>
      <c r="D173" s="21">
        <v>0</v>
      </c>
      <c r="E173" s="21"/>
      <c r="F173" s="52"/>
    </row>
    <row r="174" spans="1:6" s="9" customFormat="1" ht="15" x14ac:dyDescent="0.25">
      <c r="A174" s="13">
        <v>168</v>
      </c>
      <c r="B174" s="17" t="s">
        <v>3</v>
      </c>
      <c r="C174" s="31">
        <v>4500</v>
      </c>
      <c r="D174" s="31">
        <v>0</v>
      </c>
      <c r="E174" s="21">
        <f t="shared" ref="E174" si="34">D174/C174*100</f>
        <v>0</v>
      </c>
      <c r="F174" s="53"/>
    </row>
    <row r="175" spans="1:6" s="19" customFormat="1" ht="42.75" x14ac:dyDescent="0.25">
      <c r="A175" s="13">
        <v>169</v>
      </c>
      <c r="B175" s="14" t="s">
        <v>57</v>
      </c>
      <c r="C175" s="15">
        <f>SUM(C176:C180)-C178</f>
        <v>7000</v>
      </c>
      <c r="D175" s="15">
        <f>SUM(D176:D180)-D178</f>
        <v>0</v>
      </c>
      <c r="E175" s="15">
        <f>D175/C175*100</f>
        <v>0</v>
      </c>
      <c r="F175" s="51" t="s">
        <v>144</v>
      </c>
    </row>
    <row r="176" spans="1:6" s="9" customFormat="1" ht="15" x14ac:dyDescent="0.25">
      <c r="A176" s="13">
        <v>170</v>
      </c>
      <c r="B176" s="17" t="s">
        <v>8</v>
      </c>
      <c r="C176" s="21">
        <v>0</v>
      </c>
      <c r="D176" s="21">
        <v>0</v>
      </c>
      <c r="E176" s="21"/>
      <c r="F176" s="52"/>
    </row>
    <row r="177" spans="1:6" s="9" customFormat="1" ht="15" x14ac:dyDescent="0.25">
      <c r="A177" s="13">
        <v>171</v>
      </c>
      <c r="B177" s="17" t="s">
        <v>1</v>
      </c>
      <c r="C177" s="31">
        <v>0</v>
      </c>
      <c r="D177" s="31">
        <v>0</v>
      </c>
      <c r="E177" s="21"/>
      <c r="F177" s="52"/>
    </row>
    <row r="178" spans="1:6" s="9" customFormat="1" ht="15" x14ac:dyDescent="0.25">
      <c r="A178" s="13">
        <v>172</v>
      </c>
      <c r="B178" s="17" t="s">
        <v>7</v>
      </c>
      <c r="C178" s="31">
        <v>0</v>
      </c>
      <c r="D178" s="31">
        <v>0</v>
      </c>
      <c r="E178" s="21"/>
      <c r="F178" s="52"/>
    </row>
    <row r="179" spans="1:6" s="9" customFormat="1" ht="15" x14ac:dyDescent="0.25">
      <c r="A179" s="13">
        <v>173</v>
      </c>
      <c r="B179" s="17" t="s">
        <v>5</v>
      </c>
      <c r="C179" s="31">
        <v>0</v>
      </c>
      <c r="D179" s="31">
        <v>0</v>
      </c>
      <c r="E179" s="21"/>
      <c r="F179" s="52"/>
    </row>
    <row r="180" spans="1:6" s="9" customFormat="1" ht="15" x14ac:dyDescent="0.25">
      <c r="A180" s="13">
        <v>174</v>
      </c>
      <c r="B180" s="17" t="s">
        <v>3</v>
      </c>
      <c r="C180" s="31">
        <v>7000</v>
      </c>
      <c r="D180" s="31">
        <v>0</v>
      </c>
      <c r="E180" s="21">
        <f t="shared" ref="E180" si="35">D180/C180*100</f>
        <v>0</v>
      </c>
      <c r="F180" s="53"/>
    </row>
    <row r="181" spans="1:6" s="19" customFormat="1" ht="58.5" customHeight="1" x14ac:dyDescent="0.25">
      <c r="A181" s="13">
        <v>175</v>
      </c>
      <c r="B181" s="14" t="s">
        <v>139</v>
      </c>
      <c r="C181" s="15">
        <f>SUM(C182:C186)-C184</f>
        <v>6000</v>
      </c>
      <c r="D181" s="15">
        <f>SUM(D182:D186)-D184</f>
        <v>5470.4409999999998</v>
      </c>
      <c r="E181" s="15">
        <f>D181/C181*100</f>
        <v>91.174016666666674</v>
      </c>
      <c r="F181" s="51" t="s">
        <v>145</v>
      </c>
    </row>
    <row r="182" spans="1:6" s="9" customFormat="1" ht="15" x14ac:dyDescent="0.25">
      <c r="A182" s="13">
        <v>176</v>
      </c>
      <c r="B182" s="17" t="s">
        <v>8</v>
      </c>
      <c r="C182" s="21">
        <v>0</v>
      </c>
      <c r="D182" s="21">
        <v>0</v>
      </c>
      <c r="E182" s="21"/>
      <c r="F182" s="52"/>
    </row>
    <row r="183" spans="1:6" s="9" customFormat="1" ht="15" x14ac:dyDescent="0.25">
      <c r="A183" s="13">
        <v>177</v>
      </c>
      <c r="B183" s="17" t="s">
        <v>1</v>
      </c>
      <c r="C183" s="21">
        <v>0</v>
      </c>
      <c r="D183" s="21">
        <v>0</v>
      </c>
      <c r="E183" s="21"/>
      <c r="F183" s="52"/>
    </row>
    <row r="184" spans="1:6" s="9" customFormat="1" ht="15" x14ac:dyDescent="0.25">
      <c r="A184" s="13">
        <v>178</v>
      </c>
      <c r="B184" s="17" t="s">
        <v>7</v>
      </c>
      <c r="C184" s="21">
        <v>0</v>
      </c>
      <c r="D184" s="21">
        <v>0</v>
      </c>
      <c r="E184" s="21"/>
      <c r="F184" s="52"/>
    </row>
    <row r="185" spans="1:6" s="9" customFormat="1" ht="15" x14ac:dyDescent="0.25">
      <c r="A185" s="13">
        <v>179</v>
      </c>
      <c r="B185" s="17" t="s">
        <v>5</v>
      </c>
      <c r="C185" s="21">
        <v>0</v>
      </c>
      <c r="D185" s="21">
        <v>0</v>
      </c>
      <c r="E185" s="21"/>
      <c r="F185" s="52"/>
    </row>
    <row r="186" spans="1:6" s="9" customFormat="1" ht="15" x14ac:dyDescent="0.25">
      <c r="A186" s="13">
        <v>180</v>
      </c>
      <c r="B186" s="17" t="s">
        <v>3</v>
      </c>
      <c r="C186" s="31">
        <v>6000</v>
      </c>
      <c r="D186" s="31">
        <v>5470.4409999999998</v>
      </c>
      <c r="E186" s="21">
        <f t="shared" ref="E186" si="36">D186/C186*100</f>
        <v>91.174016666666674</v>
      </c>
      <c r="F186" s="53"/>
    </row>
    <row r="187" spans="1:6" s="19" customFormat="1" ht="57.75" customHeight="1" x14ac:dyDescent="0.25">
      <c r="A187" s="13">
        <v>181</v>
      </c>
      <c r="B187" s="14" t="s">
        <v>58</v>
      </c>
      <c r="C187" s="15">
        <f>SUM(C188:C192)-C190</f>
        <v>4000</v>
      </c>
      <c r="D187" s="15">
        <f>SUM(D188:D192)-D190</f>
        <v>0</v>
      </c>
      <c r="E187" s="15">
        <f>D187/C187*100</f>
        <v>0</v>
      </c>
      <c r="F187" s="51" t="s">
        <v>160</v>
      </c>
    </row>
    <row r="188" spans="1:6" s="9" customFormat="1" ht="15" x14ac:dyDescent="0.25">
      <c r="A188" s="13">
        <v>182</v>
      </c>
      <c r="B188" s="17" t="s">
        <v>8</v>
      </c>
      <c r="C188" s="21">
        <v>0</v>
      </c>
      <c r="D188" s="21">
        <v>0</v>
      </c>
      <c r="E188" s="21"/>
      <c r="F188" s="52"/>
    </row>
    <row r="189" spans="1:6" s="9" customFormat="1" ht="15" x14ac:dyDescent="0.25">
      <c r="A189" s="13">
        <v>183</v>
      </c>
      <c r="B189" s="17" t="s">
        <v>1</v>
      </c>
      <c r="C189" s="21">
        <v>0</v>
      </c>
      <c r="D189" s="21">
        <v>0</v>
      </c>
      <c r="E189" s="21"/>
      <c r="F189" s="52"/>
    </row>
    <row r="190" spans="1:6" s="9" customFormat="1" ht="15" x14ac:dyDescent="0.25">
      <c r="A190" s="13">
        <v>184</v>
      </c>
      <c r="B190" s="17" t="s">
        <v>7</v>
      </c>
      <c r="C190" s="21">
        <v>0</v>
      </c>
      <c r="D190" s="21">
        <v>0</v>
      </c>
      <c r="E190" s="21"/>
      <c r="F190" s="52"/>
    </row>
    <row r="191" spans="1:6" s="9" customFormat="1" ht="15" x14ac:dyDescent="0.25">
      <c r="A191" s="13">
        <v>185</v>
      </c>
      <c r="B191" s="17" t="s">
        <v>5</v>
      </c>
      <c r="C191" s="21">
        <v>0</v>
      </c>
      <c r="D191" s="21">
        <v>0</v>
      </c>
      <c r="E191" s="21"/>
      <c r="F191" s="52"/>
    </row>
    <row r="192" spans="1:6" s="9" customFormat="1" ht="15" x14ac:dyDescent="0.25">
      <c r="A192" s="13">
        <v>186</v>
      </c>
      <c r="B192" s="17" t="s">
        <v>3</v>
      </c>
      <c r="C192" s="31">
        <v>4000</v>
      </c>
      <c r="D192" s="31">
        <v>0</v>
      </c>
      <c r="E192" s="21">
        <f t="shared" ref="E192" si="37">D192/C192*100</f>
        <v>0</v>
      </c>
      <c r="F192" s="53"/>
    </row>
    <row r="193" spans="1:6" s="19" customFormat="1" ht="69.75" customHeight="1" x14ac:dyDescent="0.25">
      <c r="A193" s="13">
        <v>187</v>
      </c>
      <c r="B193" s="14" t="s">
        <v>60</v>
      </c>
      <c r="C193" s="15">
        <f>SUM(C194:C198)-C196</f>
        <v>4940</v>
      </c>
      <c r="D193" s="15">
        <f>SUM(D194:D198)-D196</f>
        <v>3728.8684600000006</v>
      </c>
      <c r="E193" s="15">
        <f>D193/C193*100</f>
        <v>75.483167206477745</v>
      </c>
      <c r="F193" s="48" t="s">
        <v>59</v>
      </c>
    </row>
    <row r="194" spans="1:6" s="9" customFormat="1" ht="15" x14ac:dyDescent="0.25">
      <c r="A194" s="13">
        <v>188</v>
      </c>
      <c r="B194" s="17" t="s">
        <v>8</v>
      </c>
      <c r="C194" s="21">
        <v>0</v>
      </c>
      <c r="D194" s="21">
        <v>0</v>
      </c>
      <c r="E194" s="21"/>
      <c r="F194" s="49"/>
    </row>
    <row r="195" spans="1:6" s="9" customFormat="1" ht="15" x14ac:dyDescent="0.25">
      <c r="A195" s="13">
        <v>189</v>
      </c>
      <c r="B195" s="17" t="s">
        <v>1</v>
      </c>
      <c r="C195" s="21">
        <v>0</v>
      </c>
      <c r="D195" s="21">
        <v>0</v>
      </c>
      <c r="E195" s="21"/>
      <c r="F195" s="49"/>
    </row>
    <row r="196" spans="1:6" s="9" customFormat="1" ht="15" x14ac:dyDescent="0.25">
      <c r="A196" s="13">
        <v>190</v>
      </c>
      <c r="B196" s="17" t="s">
        <v>7</v>
      </c>
      <c r="C196" s="21">
        <v>0</v>
      </c>
      <c r="D196" s="21">
        <v>0</v>
      </c>
      <c r="E196" s="21"/>
      <c r="F196" s="49"/>
    </row>
    <row r="197" spans="1:6" s="9" customFormat="1" ht="15" x14ac:dyDescent="0.25">
      <c r="A197" s="13">
        <v>191</v>
      </c>
      <c r="B197" s="17" t="s">
        <v>5</v>
      </c>
      <c r="C197" s="21">
        <v>0</v>
      </c>
      <c r="D197" s="21">
        <v>0</v>
      </c>
      <c r="E197" s="21"/>
      <c r="F197" s="49"/>
    </row>
    <row r="198" spans="1:6" s="9" customFormat="1" ht="15" x14ac:dyDescent="0.25">
      <c r="A198" s="13">
        <v>192</v>
      </c>
      <c r="B198" s="17" t="s">
        <v>3</v>
      </c>
      <c r="C198" s="23">
        <v>4940</v>
      </c>
      <c r="D198" s="23">
        <v>3728.8684600000006</v>
      </c>
      <c r="E198" s="21">
        <f t="shared" ref="E198" si="38">D198/C198*100</f>
        <v>75.483167206477745</v>
      </c>
      <c r="F198" s="50"/>
    </row>
    <row r="199" spans="1:6" s="33" customFormat="1" ht="42.75" x14ac:dyDescent="0.25">
      <c r="A199" s="13">
        <v>193</v>
      </c>
      <c r="B199" s="14" t="s">
        <v>62</v>
      </c>
      <c r="C199" s="32">
        <f>SUM(C200:C204)-C202</f>
        <v>3000</v>
      </c>
      <c r="D199" s="32">
        <f>SUM(D200:D204)-D202</f>
        <v>0</v>
      </c>
      <c r="E199" s="15">
        <f>D199/C199*100</f>
        <v>0</v>
      </c>
      <c r="F199" s="54" t="s">
        <v>161</v>
      </c>
    </row>
    <row r="200" spans="1:6" s="34" customFormat="1" ht="15" x14ac:dyDescent="0.25">
      <c r="A200" s="13">
        <v>194</v>
      </c>
      <c r="B200" s="17" t="s">
        <v>8</v>
      </c>
      <c r="C200" s="24">
        <v>0</v>
      </c>
      <c r="D200" s="24">
        <v>0</v>
      </c>
      <c r="E200" s="21"/>
      <c r="F200" s="55"/>
    </row>
    <row r="201" spans="1:6" s="34" customFormat="1" ht="15" x14ac:dyDescent="0.25">
      <c r="A201" s="13">
        <v>195</v>
      </c>
      <c r="B201" s="17" t="s">
        <v>1</v>
      </c>
      <c r="C201" s="24">
        <v>0</v>
      </c>
      <c r="D201" s="24">
        <v>0</v>
      </c>
      <c r="E201" s="21"/>
      <c r="F201" s="55"/>
    </row>
    <row r="202" spans="1:6" s="34" customFormat="1" ht="15" x14ac:dyDescent="0.25">
      <c r="A202" s="13">
        <v>196</v>
      </c>
      <c r="B202" s="17" t="s">
        <v>7</v>
      </c>
      <c r="C202" s="24">
        <v>0</v>
      </c>
      <c r="D202" s="24">
        <v>0</v>
      </c>
      <c r="E202" s="21"/>
      <c r="F202" s="55"/>
    </row>
    <row r="203" spans="1:6" s="34" customFormat="1" ht="15" x14ac:dyDescent="0.25">
      <c r="A203" s="13">
        <v>197</v>
      </c>
      <c r="B203" s="17" t="s">
        <v>5</v>
      </c>
      <c r="C203" s="24">
        <v>0</v>
      </c>
      <c r="D203" s="24">
        <v>0</v>
      </c>
      <c r="E203" s="21"/>
      <c r="F203" s="55"/>
    </row>
    <row r="204" spans="1:6" s="34" customFormat="1" ht="15" x14ac:dyDescent="0.25">
      <c r="A204" s="13">
        <v>198</v>
      </c>
      <c r="B204" s="17" t="s">
        <v>3</v>
      </c>
      <c r="C204" s="24">
        <v>3000</v>
      </c>
      <c r="D204" s="24">
        <v>0</v>
      </c>
      <c r="E204" s="21">
        <f t="shared" ref="E204" si="39">D204/C204*100</f>
        <v>0</v>
      </c>
      <c r="F204" s="56"/>
    </row>
    <row r="205" spans="1:6" s="19" customFormat="1" ht="72.75" customHeight="1" x14ac:dyDescent="0.25">
      <c r="A205" s="13">
        <v>199</v>
      </c>
      <c r="B205" s="14" t="s">
        <v>121</v>
      </c>
      <c r="C205" s="15">
        <f>SUM(C206:C210)-C208</f>
        <v>38120</v>
      </c>
      <c r="D205" s="15">
        <f>SUM(D206:D210)-D208</f>
        <v>143.79633999999999</v>
      </c>
      <c r="E205" s="15">
        <f>D205/C205*100</f>
        <v>0.37722019937040918</v>
      </c>
      <c r="F205" s="51" t="s">
        <v>146</v>
      </c>
    </row>
    <row r="206" spans="1:6" s="9" customFormat="1" ht="15" x14ac:dyDescent="0.25">
      <c r="A206" s="13">
        <v>200</v>
      </c>
      <c r="B206" s="17" t="s">
        <v>8</v>
      </c>
      <c r="C206" s="21">
        <v>0</v>
      </c>
      <c r="D206" s="21">
        <v>0</v>
      </c>
      <c r="E206" s="21"/>
      <c r="F206" s="52"/>
    </row>
    <row r="207" spans="1:6" s="9" customFormat="1" ht="15" x14ac:dyDescent="0.25">
      <c r="A207" s="13">
        <v>201</v>
      </c>
      <c r="B207" s="17" t="s">
        <v>1</v>
      </c>
      <c r="C207" s="21">
        <v>0</v>
      </c>
      <c r="D207" s="21">
        <v>0</v>
      </c>
      <c r="E207" s="21"/>
      <c r="F207" s="52"/>
    </row>
    <row r="208" spans="1:6" s="9" customFormat="1" ht="15" x14ac:dyDescent="0.25">
      <c r="A208" s="13">
        <v>202</v>
      </c>
      <c r="B208" s="17" t="s">
        <v>7</v>
      </c>
      <c r="C208" s="21">
        <v>0</v>
      </c>
      <c r="D208" s="21">
        <v>0</v>
      </c>
      <c r="E208" s="21"/>
      <c r="F208" s="52"/>
    </row>
    <row r="209" spans="1:6" s="9" customFormat="1" ht="15" x14ac:dyDescent="0.25">
      <c r="A209" s="13">
        <v>203</v>
      </c>
      <c r="B209" s="17" t="s">
        <v>5</v>
      </c>
      <c r="C209" s="21">
        <v>0</v>
      </c>
      <c r="D209" s="21">
        <v>0</v>
      </c>
      <c r="E209" s="21"/>
      <c r="F209" s="52"/>
    </row>
    <row r="210" spans="1:6" s="9" customFormat="1" ht="15" x14ac:dyDescent="0.25">
      <c r="A210" s="13">
        <v>204</v>
      </c>
      <c r="B210" s="17" t="s">
        <v>3</v>
      </c>
      <c r="C210" s="23">
        <v>38120</v>
      </c>
      <c r="D210" s="23">
        <v>143.79633999999999</v>
      </c>
      <c r="E210" s="21">
        <f t="shared" ref="E210" si="40">D210/C210*100</f>
        <v>0.37722019937040918</v>
      </c>
      <c r="F210" s="53"/>
    </row>
    <row r="211" spans="1:6" s="19" customFormat="1" ht="57" customHeight="1" x14ac:dyDescent="0.25">
      <c r="A211" s="13">
        <v>205</v>
      </c>
      <c r="B211" s="14" t="s">
        <v>122</v>
      </c>
      <c r="C211" s="15">
        <f>SUM(C212:C216)-C214</f>
        <v>42400</v>
      </c>
      <c r="D211" s="15">
        <f>SUM(D212:D216)-D214</f>
        <v>0</v>
      </c>
      <c r="E211" s="15">
        <f>D211/C211*100</f>
        <v>0</v>
      </c>
      <c r="F211" s="51" t="s">
        <v>77</v>
      </c>
    </row>
    <row r="212" spans="1:6" s="9" customFormat="1" ht="15" x14ac:dyDescent="0.25">
      <c r="A212" s="13">
        <v>206</v>
      </c>
      <c r="B212" s="17" t="s">
        <v>8</v>
      </c>
      <c r="C212" s="21">
        <v>0</v>
      </c>
      <c r="D212" s="21">
        <v>0</v>
      </c>
      <c r="E212" s="21"/>
      <c r="F212" s="52"/>
    </row>
    <row r="213" spans="1:6" s="9" customFormat="1" ht="15" x14ac:dyDescent="0.25">
      <c r="A213" s="13">
        <v>207</v>
      </c>
      <c r="B213" s="17" t="s">
        <v>1</v>
      </c>
      <c r="C213" s="21">
        <v>0</v>
      </c>
      <c r="D213" s="21">
        <v>0</v>
      </c>
      <c r="E213" s="21"/>
      <c r="F213" s="52"/>
    </row>
    <row r="214" spans="1:6" s="9" customFormat="1" ht="15" x14ac:dyDescent="0.25">
      <c r="A214" s="13">
        <v>208</v>
      </c>
      <c r="B214" s="17" t="s">
        <v>7</v>
      </c>
      <c r="C214" s="21">
        <v>0</v>
      </c>
      <c r="D214" s="21">
        <v>0</v>
      </c>
      <c r="E214" s="21"/>
      <c r="F214" s="52"/>
    </row>
    <row r="215" spans="1:6" s="9" customFormat="1" ht="15" x14ac:dyDescent="0.25">
      <c r="A215" s="13">
        <v>209</v>
      </c>
      <c r="B215" s="17" t="s">
        <v>5</v>
      </c>
      <c r="C215" s="21">
        <v>0</v>
      </c>
      <c r="D215" s="21">
        <v>0</v>
      </c>
      <c r="E215" s="21"/>
      <c r="F215" s="52"/>
    </row>
    <row r="216" spans="1:6" s="9" customFormat="1" ht="15" x14ac:dyDescent="0.25">
      <c r="A216" s="13">
        <v>210</v>
      </c>
      <c r="B216" s="17" t="s">
        <v>3</v>
      </c>
      <c r="C216" s="23">
        <v>42400</v>
      </c>
      <c r="D216" s="23">
        <v>0</v>
      </c>
      <c r="E216" s="21">
        <f t="shared" ref="E216" si="41">D216/C216*100</f>
        <v>0</v>
      </c>
      <c r="F216" s="53"/>
    </row>
    <row r="217" spans="1:6" s="33" customFormat="1" ht="100.5" customHeight="1" x14ac:dyDescent="0.25">
      <c r="A217" s="13">
        <v>211</v>
      </c>
      <c r="B217" s="35" t="s">
        <v>123</v>
      </c>
      <c r="C217" s="32">
        <f>SUM(C218:C222)-C220</f>
        <v>5475</v>
      </c>
      <c r="D217" s="32">
        <f>SUM(D218:D222)-D220</f>
        <v>0</v>
      </c>
      <c r="E217" s="15">
        <f>D217/C217*100</f>
        <v>0</v>
      </c>
      <c r="F217" s="54" t="s">
        <v>162</v>
      </c>
    </row>
    <row r="218" spans="1:6" s="34" customFormat="1" ht="15" x14ac:dyDescent="0.25">
      <c r="A218" s="13">
        <v>212</v>
      </c>
      <c r="B218" s="17" t="s">
        <v>8</v>
      </c>
      <c r="C218" s="24">
        <v>0</v>
      </c>
      <c r="D218" s="24">
        <v>0</v>
      </c>
      <c r="E218" s="21"/>
      <c r="F218" s="55"/>
    </row>
    <row r="219" spans="1:6" s="34" customFormat="1" ht="15" x14ac:dyDescent="0.25">
      <c r="A219" s="13">
        <v>213</v>
      </c>
      <c r="B219" s="17" t="s">
        <v>1</v>
      </c>
      <c r="C219" s="24">
        <v>0</v>
      </c>
      <c r="D219" s="24">
        <v>0</v>
      </c>
      <c r="E219" s="21"/>
      <c r="F219" s="55"/>
    </row>
    <row r="220" spans="1:6" s="34" customFormat="1" ht="15" x14ac:dyDescent="0.25">
      <c r="A220" s="13">
        <v>214</v>
      </c>
      <c r="B220" s="17" t="s">
        <v>7</v>
      </c>
      <c r="C220" s="24">
        <v>0</v>
      </c>
      <c r="D220" s="24">
        <v>0</v>
      </c>
      <c r="E220" s="21"/>
      <c r="F220" s="55"/>
    </row>
    <row r="221" spans="1:6" s="34" customFormat="1" ht="15" x14ac:dyDescent="0.25">
      <c r="A221" s="13">
        <v>215</v>
      </c>
      <c r="B221" s="17" t="s">
        <v>5</v>
      </c>
      <c r="C221" s="24">
        <v>0</v>
      </c>
      <c r="D221" s="24">
        <v>0</v>
      </c>
      <c r="E221" s="21"/>
      <c r="F221" s="55"/>
    </row>
    <row r="222" spans="1:6" s="34" customFormat="1" ht="15" x14ac:dyDescent="0.25">
      <c r="A222" s="13">
        <v>216</v>
      </c>
      <c r="B222" s="17" t="s">
        <v>3</v>
      </c>
      <c r="C222" s="24">
        <v>5475</v>
      </c>
      <c r="D222" s="24">
        <v>0</v>
      </c>
      <c r="E222" s="21">
        <f t="shared" ref="E222" si="42">D222/C222*100</f>
        <v>0</v>
      </c>
      <c r="F222" s="56"/>
    </row>
    <row r="223" spans="1:6" s="33" customFormat="1" ht="57" x14ac:dyDescent="0.25">
      <c r="A223" s="13">
        <v>217</v>
      </c>
      <c r="B223" s="14" t="s">
        <v>63</v>
      </c>
      <c r="C223" s="32">
        <f>SUM(C224:C228)-C226</f>
        <v>4045</v>
      </c>
      <c r="D223" s="32">
        <f>SUM(D224:D228)-D226</f>
        <v>1797.3</v>
      </c>
      <c r="E223" s="15">
        <f>D223/C223*100</f>
        <v>44.432632880098886</v>
      </c>
      <c r="F223" s="54" t="s">
        <v>163</v>
      </c>
    </row>
    <row r="224" spans="1:6" s="34" customFormat="1" ht="15" x14ac:dyDescent="0.25">
      <c r="A224" s="13">
        <v>218</v>
      </c>
      <c r="B224" s="17" t="s">
        <v>8</v>
      </c>
      <c r="C224" s="24">
        <v>0</v>
      </c>
      <c r="D224" s="24">
        <v>0</v>
      </c>
      <c r="E224" s="21"/>
      <c r="F224" s="55"/>
    </row>
    <row r="225" spans="1:6" s="34" customFormat="1" ht="15" x14ac:dyDescent="0.25">
      <c r="A225" s="13">
        <v>219</v>
      </c>
      <c r="B225" s="17" t="s">
        <v>1</v>
      </c>
      <c r="C225" s="24">
        <v>0</v>
      </c>
      <c r="D225" s="24">
        <v>0</v>
      </c>
      <c r="E225" s="21"/>
      <c r="F225" s="55"/>
    </row>
    <row r="226" spans="1:6" s="34" customFormat="1" ht="15" x14ac:dyDescent="0.25">
      <c r="A226" s="13">
        <v>220</v>
      </c>
      <c r="B226" s="17" t="s">
        <v>7</v>
      </c>
      <c r="C226" s="24">
        <v>0</v>
      </c>
      <c r="D226" s="24">
        <v>0</v>
      </c>
      <c r="E226" s="21"/>
      <c r="F226" s="55"/>
    </row>
    <row r="227" spans="1:6" s="34" customFormat="1" ht="15" x14ac:dyDescent="0.25">
      <c r="A227" s="13">
        <v>221</v>
      </c>
      <c r="B227" s="17" t="s">
        <v>5</v>
      </c>
      <c r="C227" s="24">
        <v>4045</v>
      </c>
      <c r="D227" s="24">
        <v>1797.3</v>
      </c>
      <c r="E227" s="21">
        <f t="shared" ref="E227" si="43">D227/C227*100</f>
        <v>44.432632880098886</v>
      </c>
      <c r="F227" s="55"/>
    </row>
    <row r="228" spans="1:6" s="34" customFormat="1" ht="15" x14ac:dyDescent="0.25">
      <c r="A228" s="13">
        <v>222</v>
      </c>
      <c r="B228" s="17" t="s">
        <v>3</v>
      </c>
      <c r="C228" s="24">
        <v>0</v>
      </c>
      <c r="D228" s="24">
        <v>0</v>
      </c>
      <c r="E228" s="21"/>
      <c r="F228" s="56"/>
    </row>
    <row r="229" spans="1:6" s="33" customFormat="1" ht="87" customHeight="1" x14ac:dyDescent="0.25">
      <c r="A229" s="13">
        <v>223</v>
      </c>
      <c r="B229" s="35" t="s">
        <v>64</v>
      </c>
      <c r="C229" s="32">
        <f>SUM(C230:C234)-C232</f>
        <v>3450</v>
      </c>
      <c r="D229" s="32">
        <f>SUM(D230:D234)-D232</f>
        <v>0</v>
      </c>
      <c r="E229" s="15">
        <f>D229/C229*100</f>
        <v>0</v>
      </c>
      <c r="F229" s="54" t="s">
        <v>162</v>
      </c>
    </row>
    <row r="230" spans="1:6" s="34" customFormat="1" ht="15" x14ac:dyDescent="0.25">
      <c r="A230" s="13">
        <v>224</v>
      </c>
      <c r="B230" s="17" t="s">
        <v>8</v>
      </c>
      <c r="C230" s="24">
        <v>0</v>
      </c>
      <c r="D230" s="24">
        <v>0</v>
      </c>
      <c r="E230" s="21"/>
      <c r="F230" s="55"/>
    </row>
    <row r="231" spans="1:6" s="34" customFormat="1" ht="15" x14ac:dyDescent="0.25">
      <c r="A231" s="13">
        <v>225</v>
      </c>
      <c r="B231" s="17" t="s">
        <v>1</v>
      </c>
      <c r="C231" s="24">
        <v>0</v>
      </c>
      <c r="D231" s="24">
        <v>0</v>
      </c>
      <c r="E231" s="21"/>
      <c r="F231" s="55"/>
    </row>
    <row r="232" spans="1:6" s="34" customFormat="1" ht="15" x14ac:dyDescent="0.25">
      <c r="A232" s="13">
        <v>226</v>
      </c>
      <c r="B232" s="17" t="s">
        <v>7</v>
      </c>
      <c r="C232" s="24">
        <v>0</v>
      </c>
      <c r="D232" s="24">
        <v>0</v>
      </c>
      <c r="E232" s="21"/>
      <c r="F232" s="55"/>
    </row>
    <row r="233" spans="1:6" s="34" customFormat="1" ht="15" x14ac:dyDescent="0.25">
      <c r="A233" s="13">
        <v>227</v>
      </c>
      <c r="B233" s="17" t="s">
        <v>5</v>
      </c>
      <c r="C233" s="24">
        <v>0</v>
      </c>
      <c r="D233" s="24">
        <v>0</v>
      </c>
      <c r="E233" s="21"/>
      <c r="F233" s="55"/>
    </row>
    <row r="234" spans="1:6" s="34" customFormat="1" ht="15" x14ac:dyDescent="0.25">
      <c r="A234" s="13">
        <v>228</v>
      </c>
      <c r="B234" s="17" t="s">
        <v>3</v>
      </c>
      <c r="C234" s="24">
        <v>3450</v>
      </c>
      <c r="D234" s="24">
        <v>0</v>
      </c>
      <c r="E234" s="21">
        <f t="shared" ref="E234" si="44">D234/C234*100</f>
        <v>0</v>
      </c>
      <c r="F234" s="56"/>
    </row>
    <row r="235" spans="1:6" s="33" customFormat="1" ht="71.25" customHeight="1" x14ac:dyDescent="0.25">
      <c r="A235" s="13">
        <v>229</v>
      </c>
      <c r="B235" s="35" t="s">
        <v>65</v>
      </c>
      <c r="C235" s="32">
        <f>SUM(C236:C240)-C238</f>
        <v>1740</v>
      </c>
      <c r="D235" s="32">
        <f>SUM(D236:D240)-D238</f>
        <v>16.107810000000001</v>
      </c>
      <c r="E235" s="15">
        <f>D235/C235*100</f>
        <v>0.92573620689655167</v>
      </c>
      <c r="F235" s="48" t="s">
        <v>147</v>
      </c>
    </row>
    <row r="236" spans="1:6" s="34" customFormat="1" ht="15" x14ac:dyDescent="0.25">
      <c r="A236" s="13">
        <v>230</v>
      </c>
      <c r="B236" s="17" t="s">
        <v>8</v>
      </c>
      <c r="C236" s="24">
        <v>0</v>
      </c>
      <c r="D236" s="24">
        <v>0</v>
      </c>
      <c r="E236" s="21"/>
      <c r="F236" s="49"/>
    </row>
    <row r="237" spans="1:6" s="34" customFormat="1" ht="15" x14ac:dyDescent="0.25">
      <c r="A237" s="13">
        <v>231</v>
      </c>
      <c r="B237" s="17" t="s">
        <v>1</v>
      </c>
      <c r="C237" s="24">
        <v>0</v>
      </c>
      <c r="D237" s="24">
        <v>0</v>
      </c>
      <c r="E237" s="21"/>
      <c r="F237" s="49"/>
    </row>
    <row r="238" spans="1:6" s="34" customFormat="1" ht="15" x14ac:dyDescent="0.25">
      <c r="A238" s="13">
        <v>232</v>
      </c>
      <c r="B238" s="17" t="s">
        <v>7</v>
      </c>
      <c r="C238" s="24">
        <v>0</v>
      </c>
      <c r="D238" s="24">
        <v>0</v>
      </c>
      <c r="E238" s="21"/>
      <c r="F238" s="49"/>
    </row>
    <row r="239" spans="1:6" s="34" customFormat="1" ht="15" x14ac:dyDescent="0.25">
      <c r="A239" s="13">
        <v>233</v>
      </c>
      <c r="B239" s="17" t="s">
        <v>5</v>
      </c>
      <c r="C239" s="24">
        <v>0</v>
      </c>
      <c r="D239" s="24">
        <v>0</v>
      </c>
      <c r="E239" s="21"/>
      <c r="F239" s="49"/>
    </row>
    <row r="240" spans="1:6" s="34" customFormat="1" ht="15" x14ac:dyDescent="0.25">
      <c r="A240" s="13">
        <v>234</v>
      </c>
      <c r="B240" s="17" t="s">
        <v>3</v>
      </c>
      <c r="C240" s="24">
        <v>1740</v>
      </c>
      <c r="D240" s="24">
        <v>16.107810000000001</v>
      </c>
      <c r="E240" s="21">
        <f t="shared" ref="E240" si="45">D240/C240*100</f>
        <v>0.92573620689655167</v>
      </c>
      <c r="F240" s="50"/>
    </row>
    <row r="241" spans="1:6" s="33" customFormat="1" ht="84" customHeight="1" x14ac:dyDescent="0.25">
      <c r="A241" s="13">
        <v>235</v>
      </c>
      <c r="B241" s="35" t="s">
        <v>124</v>
      </c>
      <c r="C241" s="32">
        <f>SUM(C242:C246)-C244</f>
        <v>1391</v>
      </c>
      <c r="D241" s="32">
        <f>SUM(D242:D246)-D244</f>
        <v>23.828779999999998</v>
      </c>
      <c r="E241" s="15">
        <f>D241/C241*100</f>
        <v>1.7130682961897914</v>
      </c>
      <c r="F241" s="48" t="s">
        <v>148</v>
      </c>
    </row>
    <row r="242" spans="1:6" s="34" customFormat="1" ht="15" x14ac:dyDescent="0.25">
      <c r="A242" s="13">
        <v>236</v>
      </c>
      <c r="B242" s="17" t="s">
        <v>8</v>
      </c>
      <c r="C242" s="24">
        <v>0</v>
      </c>
      <c r="D242" s="24">
        <v>0</v>
      </c>
      <c r="E242" s="21"/>
      <c r="F242" s="49"/>
    </row>
    <row r="243" spans="1:6" s="34" customFormat="1" ht="15" x14ac:dyDescent="0.25">
      <c r="A243" s="13">
        <v>237</v>
      </c>
      <c r="B243" s="17" t="s">
        <v>1</v>
      </c>
      <c r="C243" s="24">
        <v>0</v>
      </c>
      <c r="D243" s="24">
        <v>0</v>
      </c>
      <c r="E243" s="21"/>
      <c r="F243" s="49"/>
    </row>
    <row r="244" spans="1:6" s="34" customFormat="1" ht="15" x14ac:dyDescent="0.25">
      <c r="A244" s="13">
        <v>238</v>
      </c>
      <c r="B244" s="17" t="s">
        <v>7</v>
      </c>
      <c r="C244" s="24">
        <v>0</v>
      </c>
      <c r="D244" s="24">
        <v>0</v>
      </c>
      <c r="E244" s="21"/>
      <c r="F244" s="49"/>
    </row>
    <row r="245" spans="1:6" s="34" customFormat="1" ht="15" x14ac:dyDescent="0.25">
      <c r="A245" s="13">
        <v>239</v>
      </c>
      <c r="B245" s="17" t="s">
        <v>5</v>
      </c>
      <c r="C245" s="24">
        <v>0</v>
      </c>
      <c r="D245" s="24">
        <v>0</v>
      </c>
      <c r="E245" s="21"/>
      <c r="F245" s="49"/>
    </row>
    <row r="246" spans="1:6" s="34" customFormat="1" ht="15" x14ac:dyDescent="0.25">
      <c r="A246" s="13">
        <v>240</v>
      </c>
      <c r="B246" s="17" t="s">
        <v>3</v>
      </c>
      <c r="C246" s="24">
        <v>1391</v>
      </c>
      <c r="D246" s="24">
        <v>23.828779999999998</v>
      </c>
      <c r="E246" s="21">
        <f t="shared" ref="E246" si="46">D246/C246*100</f>
        <v>1.7130682961897914</v>
      </c>
      <c r="F246" s="50"/>
    </row>
    <row r="247" spans="1:6" s="33" customFormat="1" ht="86.25" customHeight="1" x14ac:dyDescent="0.25">
      <c r="A247" s="13">
        <v>241</v>
      </c>
      <c r="B247" s="35" t="s">
        <v>125</v>
      </c>
      <c r="C247" s="32">
        <f>SUM(C248:C252)-C250</f>
        <v>641</v>
      </c>
      <c r="D247" s="32">
        <f>SUM(D248:D252)-D250</f>
        <v>901.18580999999995</v>
      </c>
      <c r="E247" s="15">
        <f>D247/C247*100</f>
        <v>140.59060998439935</v>
      </c>
      <c r="F247" s="48" t="s">
        <v>164</v>
      </c>
    </row>
    <row r="248" spans="1:6" s="34" customFormat="1" ht="15" x14ac:dyDescent="0.25">
      <c r="A248" s="13">
        <v>242</v>
      </c>
      <c r="B248" s="17" t="s">
        <v>8</v>
      </c>
      <c r="C248" s="24">
        <v>0</v>
      </c>
      <c r="D248" s="24">
        <v>0</v>
      </c>
      <c r="E248" s="21"/>
      <c r="F248" s="49"/>
    </row>
    <row r="249" spans="1:6" s="34" customFormat="1" ht="15" x14ac:dyDescent="0.25">
      <c r="A249" s="13">
        <v>243</v>
      </c>
      <c r="B249" s="17" t="s">
        <v>1</v>
      </c>
      <c r="C249" s="24">
        <v>0</v>
      </c>
      <c r="D249" s="24">
        <v>0</v>
      </c>
      <c r="E249" s="21"/>
      <c r="F249" s="49"/>
    </row>
    <row r="250" spans="1:6" s="34" customFormat="1" ht="15" x14ac:dyDescent="0.25">
      <c r="A250" s="13">
        <v>244</v>
      </c>
      <c r="B250" s="17" t="s">
        <v>7</v>
      </c>
      <c r="C250" s="24">
        <v>0</v>
      </c>
      <c r="D250" s="24">
        <v>0</v>
      </c>
      <c r="E250" s="21"/>
      <c r="F250" s="49"/>
    </row>
    <row r="251" spans="1:6" s="34" customFormat="1" ht="15" x14ac:dyDescent="0.25">
      <c r="A251" s="13">
        <v>245</v>
      </c>
      <c r="B251" s="17" t="s">
        <v>5</v>
      </c>
      <c r="C251" s="24">
        <v>0</v>
      </c>
      <c r="D251" s="24">
        <v>0</v>
      </c>
      <c r="E251" s="21"/>
      <c r="F251" s="49"/>
    </row>
    <row r="252" spans="1:6" s="34" customFormat="1" ht="15" x14ac:dyDescent="0.25">
      <c r="A252" s="13">
        <v>246</v>
      </c>
      <c r="B252" s="17" t="s">
        <v>3</v>
      </c>
      <c r="C252" s="24">
        <v>641</v>
      </c>
      <c r="D252" s="24">
        <v>901.18580999999995</v>
      </c>
      <c r="E252" s="21">
        <f t="shared" ref="E252" si="47">D252/C252*100</f>
        <v>140.59060998439935</v>
      </c>
      <c r="F252" s="50"/>
    </row>
    <row r="253" spans="1:6" s="33" customFormat="1" ht="44.25" customHeight="1" x14ac:dyDescent="0.25">
      <c r="A253" s="13">
        <v>247</v>
      </c>
      <c r="B253" s="35" t="s">
        <v>66</v>
      </c>
      <c r="C253" s="32">
        <f>SUM(C254:C258)-C256</f>
        <v>1435.52</v>
      </c>
      <c r="D253" s="32">
        <f>SUM(D254:D258)-D256</f>
        <v>4.9382799999999998</v>
      </c>
      <c r="E253" s="15">
        <f>D253/C253*100</f>
        <v>0.34400635309852878</v>
      </c>
      <c r="F253" s="48" t="s">
        <v>147</v>
      </c>
    </row>
    <row r="254" spans="1:6" s="34" customFormat="1" ht="15" x14ac:dyDescent="0.25">
      <c r="A254" s="13">
        <v>248</v>
      </c>
      <c r="B254" s="17" t="s">
        <v>8</v>
      </c>
      <c r="C254" s="24">
        <v>0</v>
      </c>
      <c r="D254" s="24">
        <v>0</v>
      </c>
      <c r="E254" s="21"/>
      <c r="F254" s="49"/>
    </row>
    <row r="255" spans="1:6" s="34" customFormat="1" ht="15" x14ac:dyDescent="0.25">
      <c r="A255" s="13">
        <v>249</v>
      </c>
      <c r="B255" s="17" t="s">
        <v>1</v>
      </c>
      <c r="C255" s="24">
        <v>0</v>
      </c>
      <c r="D255" s="24">
        <v>0</v>
      </c>
      <c r="E255" s="21"/>
      <c r="F255" s="49"/>
    </row>
    <row r="256" spans="1:6" s="34" customFormat="1" ht="15" x14ac:dyDescent="0.25">
      <c r="A256" s="13">
        <v>250</v>
      </c>
      <c r="B256" s="17" t="s">
        <v>7</v>
      </c>
      <c r="C256" s="24">
        <v>0</v>
      </c>
      <c r="D256" s="24">
        <v>0</v>
      </c>
      <c r="E256" s="21"/>
      <c r="F256" s="49"/>
    </row>
    <row r="257" spans="1:6" s="34" customFormat="1" ht="15" x14ac:dyDescent="0.25">
      <c r="A257" s="13">
        <v>251</v>
      </c>
      <c r="B257" s="17" t="s">
        <v>5</v>
      </c>
      <c r="C257" s="24">
        <v>0</v>
      </c>
      <c r="D257" s="24">
        <v>0</v>
      </c>
      <c r="E257" s="21"/>
      <c r="F257" s="49"/>
    </row>
    <row r="258" spans="1:6" s="34" customFormat="1" ht="15" x14ac:dyDescent="0.25">
      <c r="A258" s="13">
        <v>252</v>
      </c>
      <c r="B258" s="17" t="s">
        <v>3</v>
      </c>
      <c r="C258" s="24">
        <v>1435.52</v>
      </c>
      <c r="D258" s="24">
        <v>4.9382799999999998</v>
      </c>
      <c r="E258" s="21">
        <f t="shared" ref="E258" si="48">D258/C258*100</f>
        <v>0.34400635309852878</v>
      </c>
      <c r="F258" s="50"/>
    </row>
    <row r="259" spans="1:6" s="33" customFormat="1" ht="42.75" customHeight="1" x14ac:dyDescent="0.25">
      <c r="A259" s="13">
        <v>253</v>
      </c>
      <c r="B259" s="35" t="s">
        <v>67</v>
      </c>
      <c r="C259" s="32">
        <f>SUM(C260:C264)-C262</f>
        <v>762.62</v>
      </c>
      <c r="D259" s="32">
        <f>SUM(D260:D264)-D262</f>
        <v>0</v>
      </c>
      <c r="E259" s="15">
        <f>D259/C259*100</f>
        <v>0</v>
      </c>
      <c r="F259" s="54" t="s">
        <v>69</v>
      </c>
    </row>
    <row r="260" spans="1:6" s="34" customFormat="1" ht="15" x14ac:dyDescent="0.25">
      <c r="A260" s="13">
        <v>254</v>
      </c>
      <c r="B260" s="17" t="s">
        <v>8</v>
      </c>
      <c r="C260" s="24">
        <v>0</v>
      </c>
      <c r="D260" s="24">
        <v>0</v>
      </c>
      <c r="E260" s="21"/>
      <c r="F260" s="55"/>
    </row>
    <row r="261" spans="1:6" s="34" customFormat="1" ht="15" x14ac:dyDescent="0.25">
      <c r="A261" s="13">
        <v>255</v>
      </c>
      <c r="B261" s="17" t="s">
        <v>1</v>
      </c>
      <c r="C261" s="24">
        <v>0</v>
      </c>
      <c r="D261" s="24">
        <v>0</v>
      </c>
      <c r="E261" s="21"/>
      <c r="F261" s="55"/>
    </row>
    <row r="262" spans="1:6" s="34" customFormat="1" ht="15" x14ac:dyDescent="0.25">
      <c r="A262" s="13">
        <v>256</v>
      </c>
      <c r="B262" s="17" t="s">
        <v>7</v>
      </c>
      <c r="C262" s="24">
        <v>0</v>
      </c>
      <c r="D262" s="24">
        <v>0</v>
      </c>
      <c r="E262" s="21"/>
      <c r="F262" s="55"/>
    </row>
    <row r="263" spans="1:6" s="34" customFormat="1" ht="15" x14ac:dyDescent="0.25">
      <c r="A263" s="13">
        <v>257</v>
      </c>
      <c r="B263" s="17" t="s">
        <v>5</v>
      </c>
      <c r="C263" s="24">
        <v>0</v>
      </c>
      <c r="D263" s="24">
        <v>0</v>
      </c>
      <c r="E263" s="21"/>
      <c r="F263" s="55"/>
    </row>
    <row r="264" spans="1:6" s="34" customFormat="1" ht="15" x14ac:dyDescent="0.25">
      <c r="A264" s="13">
        <v>258</v>
      </c>
      <c r="B264" s="17" t="s">
        <v>3</v>
      </c>
      <c r="C264" s="24">
        <v>762.62</v>
      </c>
      <c r="D264" s="24">
        <v>0</v>
      </c>
      <c r="E264" s="21">
        <f t="shared" ref="E264" si="49">D264/C264*100</f>
        <v>0</v>
      </c>
      <c r="F264" s="56"/>
    </row>
    <row r="265" spans="1:6" s="33" customFormat="1" ht="46.5" customHeight="1" x14ac:dyDescent="0.25">
      <c r="A265" s="13">
        <v>259</v>
      </c>
      <c r="B265" s="35" t="s">
        <v>68</v>
      </c>
      <c r="C265" s="32">
        <f>SUM(C266:C270)-C268</f>
        <v>728.97500000000002</v>
      </c>
      <c r="D265" s="32">
        <f>SUM(D266:D270)-D268</f>
        <v>4.9382799999999998</v>
      </c>
      <c r="E265" s="15">
        <f>D265/C265*100</f>
        <v>0.67742789533248737</v>
      </c>
      <c r="F265" s="48" t="s">
        <v>149</v>
      </c>
    </row>
    <row r="266" spans="1:6" s="34" customFormat="1" ht="15" x14ac:dyDescent="0.25">
      <c r="A266" s="13">
        <v>260</v>
      </c>
      <c r="B266" s="17" t="s">
        <v>8</v>
      </c>
      <c r="C266" s="24">
        <v>0</v>
      </c>
      <c r="D266" s="24">
        <v>0</v>
      </c>
      <c r="E266" s="21"/>
      <c r="F266" s="49"/>
    </row>
    <row r="267" spans="1:6" s="34" customFormat="1" ht="15" x14ac:dyDescent="0.25">
      <c r="A267" s="13">
        <v>261</v>
      </c>
      <c r="B267" s="17" t="s">
        <v>1</v>
      </c>
      <c r="C267" s="24">
        <v>0</v>
      </c>
      <c r="D267" s="24">
        <v>0</v>
      </c>
      <c r="E267" s="21"/>
      <c r="F267" s="49"/>
    </row>
    <row r="268" spans="1:6" s="34" customFormat="1" ht="15" x14ac:dyDescent="0.25">
      <c r="A268" s="13">
        <v>262</v>
      </c>
      <c r="B268" s="17" t="s">
        <v>7</v>
      </c>
      <c r="C268" s="24">
        <v>0</v>
      </c>
      <c r="D268" s="24">
        <v>0</v>
      </c>
      <c r="E268" s="21"/>
      <c r="F268" s="49"/>
    </row>
    <row r="269" spans="1:6" s="34" customFormat="1" ht="15" x14ac:dyDescent="0.25">
      <c r="A269" s="13">
        <v>263</v>
      </c>
      <c r="B269" s="17" t="s">
        <v>5</v>
      </c>
      <c r="C269" s="24">
        <v>0</v>
      </c>
      <c r="D269" s="24">
        <v>0</v>
      </c>
      <c r="E269" s="21"/>
      <c r="F269" s="49"/>
    </row>
    <row r="270" spans="1:6" s="34" customFormat="1" ht="15" x14ac:dyDescent="0.25">
      <c r="A270" s="13">
        <v>264</v>
      </c>
      <c r="B270" s="17" t="s">
        <v>3</v>
      </c>
      <c r="C270" s="24">
        <v>728.97500000000002</v>
      </c>
      <c r="D270" s="24">
        <v>4.9382799999999998</v>
      </c>
      <c r="E270" s="21">
        <f t="shared" ref="E270" si="50">D270/C270*100</f>
        <v>0.67742789533248737</v>
      </c>
      <c r="F270" s="50"/>
    </row>
    <row r="271" spans="1:6" s="33" customFormat="1" ht="74.25" customHeight="1" x14ac:dyDescent="0.25">
      <c r="A271" s="13">
        <v>265</v>
      </c>
      <c r="B271" s="35" t="s">
        <v>126</v>
      </c>
      <c r="C271" s="32">
        <f t="shared" ref="C271:D271" si="51">SUM(C272:C276)-C274</f>
        <v>1240</v>
      </c>
      <c r="D271" s="32">
        <f t="shared" si="51"/>
        <v>20.899389999999997</v>
      </c>
      <c r="E271" s="15">
        <f>D271/C271*100</f>
        <v>1.6854346774193545</v>
      </c>
      <c r="F271" s="48" t="s">
        <v>148</v>
      </c>
    </row>
    <row r="272" spans="1:6" s="34" customFormat="1" ht="15" x14ac:dyDescent="0.25">
      <c r="A272" s="13">
        <v>266</v>
      </c>
      <c r="B272" s="17" t="s">
        <v>8</v>
      </c>
      <c r="C272" s="24">
        <v>0</v>
      </c>
      <c r="D272" s="24">
        <v>0</v>
      </c>
      <c r="E272" s="21"/>
      <c r="F272" s="49"/>
    </row>
    <row r="273" spans="1:6" s="34" customFormat="1" ht="15" x14ac:dyDescent="0.25">
      <c r="A273" s="13">
        <v>267</v>
      </c>
      <c r="B273" s="17" t="s">
        <v>1</v>
      </c>
      <c r="C273" s="24">
        <v>0</v>
      </c>
      <c r="D273" s="24">
        <v>0</v>
      </c>
      <c r="E273" s="21"/>
      <c r="F273" s="49"/>
    </row>
    <row r="274" spans="1:6" s="34" customFormat="1" ht="15" x14ac:dyDescent="0.25">
      <c r="A274" s="13">
        <v>268</v>
      </c>
      <c r="B274" s="17" t="s">
        <v>7</v>
      </c>
      <c r="C274" s="24">
        <v>0</v>
      </c>
      <c r="D274" s="24">
        <v>0</v>
      </c>
      <c r="E274" s="21"/>
      <c r="F274" s="49"/>
    </row>
    <row r="275" spans="1:6" s="34" customFormat="1" ht="15" x14ac:dyDescent="0.25">
      <c r="A275" s="13">
        <v>269</v>
      </c>
      <c r="B275" s="17" t="s">
        <v>5</v>
      </c>
      <c r="C275" s="24">
        <v>0</v>
      </c>
      <c r="D275" s="24">
        <v>0</v>
      </c>
      <c r="E275" s="21"/>
      <c r="F275" s="49"/>
    </row>
    <row r="276" spans="1:6" s="34" customFormat="1" ht="15" x14ac:dyDescent="0.25">
      <c r="A276" s="13">
        <v>270</v>
      </c>
      <c r="B276" s="17" t="s">
        <v>3</v>
      </c>
      <c r="C276" s="24">
        <v>1240</v>
      </c>
      <c r="D276" s="24">
        <v>20.899389999999997</v>
      </c>
      <c r="E276" s="21">
        <f t="shared" ref="E276" si="52">D276/C276*100</f>
        <v>1.6854346774193545</v>
      </c>
      <c r="F276" s="50"/>
    </row>
    <row r="277" spans="1:6" s="33" customFormat="1" ht="42.75" x14ac:dyDescent="0.25">
      <c r="A277" s="13">
        <v>271</v>
      </c>
      <c r="B277" s="35" t="s">
        <v>127</v>
      </c>
      <c r="C277" s="32">
        <f>SUM(C278:C282)-C280</f>
        <v>8837.36</v>
      </c>
      <c r="D277" s="32">
        <f>SUM(D278:D282)-D280</f>
        <v>0</v>
      </c>
      <c r="E277" s="15">
        <f>D277/C277*100</f>
        <v>0</v>
      </c>
      <c r="F277" s="54" t="s">
        <v>165</v>
      </c>
    </row>
    <row r="278" spans="1:6" s="34" customFormat="1" ht="15" x14ac:dyDescent="0.25">
      <c r="A278" s="13">
        <v>272</v>
      </c>
      <c r="B278" s="17" t="s">
        <v>8</v>
      </c>
      <c r="C278" s="24">
        <v>0</v>
      </c>
      <c r="D278" s="24">
        <v>0</v>
      </c>
      <c r="E278" s="21"/>
      <c r="F278" s="55"/>
    </row>
    <row r="279" spans="1:6" s="34" customFormat="1" ht="15" x14ac:dyDescent="0.25">
      <c r="A279" s="13">
        <v>273</v>
      </c>
      <c r="B279" s="17" t="s">
        <v>1</v>
      </c>
      <c r="C279" s="24">
        <v>0</v>
      </c>
      <c r="D279" s="24">
        <v>0</v>
      </c>
      <c r="E279" s="21"/>
      <c r="F279" s="55"/>
    </row>
    <row r="280" spans="1:6" s="34" customFormat="1" ht="15" x14ac:dyDescent="0.25">
      <c r="A280" s="13">
        <v>274</v>
      </c>
      <c r="B280" s="17" t="s">
        <v>7</v>
      </c>
      <c r="C280" s="24">
        <v>0</v>
      </c>
      <c r="D280" s="24">
        <v>0</v>
      </c>
      <c r="E280" s="21"/>
      <c r="F280" s="55"/>
    </row>
    <row r="281" spans="1:6" s="34" customFormat="1" ht="15" x14ac:dyDescent="0.25">
      <c r="A281" s="13">
        <v>275</v>
      </c>
      <c r="B281" s="17" t="s">
        <v>5</v>
      </c>
      <c r="C281" s="24">
        <v>0</v>
      </c>
      <c r="D281" s="24">
        <v>0</v>
      </c>
      <c r="E281" s="21"/>
      <c r="F281" s="55"/>
    </row>
    <row r="282" spans="1:6" s="34" customFormat="1" ht="15" x14ac:dyDescent="0.25">
      <c r="A282" s="13">
        <v>276</v>
      </c>
      <c r="B282" s="17" t="s">
        <v>3</v>
      </c>
      <c r="C282" s="24">
        <v>8837.36</v>
      </c>
      <c r="D282" s="24">
        <v>0</v>
      </c>
      <c r="E282" s="21">
        <f t="shared" ref="E282" si="53">D282/C282*100</f>
        <v>0</v>
      </c>
      <c r="F282" s="56"/>
    </row>
    <row r="283" spans="1:6" s="33" customFormat="1" ht="42.75" x14ac:dyDescent="0.25">
      <c r="A283" s="13">
        <v>277</v>
      </c>
      <c r="B283" s="35" t="s">
        <v>128</v>
      </c>
      <c r="C283" s="32">
        <f>SUM(C284:C288)-C286</f>
        <v>5607</v>
      </c>
      <c r="D283" s="32">
        <f>SUM(D284:D288)-D286</f>
        <v>0</v>
      </c>
      <c r="E283" s="15">
        <f>D283/C283*100</f>
        <v>0</v>
      </c>
      <c r="F283" s="54" t="s">
        <v>165</v>
      </c>
    </row>
    <row r="284" spans="1:6" s="34" customFormat="1" ht="15" x14ac:dyDescent="0.25">
      <c r="A284" s="13">
        <v>278</v>
      </c>
      <c r="B284" s="17" t="s">
        <v>8</v>
      </c>
      <c r="C284" s="24">
        <v>0</v>
      </c>
      <c r="D284" s="24">
        <v>0</v>
      </c>
      <c r="E284" s="21"/>
      <c r="F284" s="55"/>
    </row>
    <row r="285" spans="1:6" s="34" customFormat="1" ht="15" x14ac:dyDescent="0.25">
      <c r="A285" s="13">
        <v>279</v>
      </c>
      <c r="B285" s="17" t="s">
        <v>1</v>
      </c>
      <c r="C285" s="24">
        <v>0</v>
      </c>
      <c r="D285" s="24">
        <v>0</v>
      </c>
      <c r="E285" s="21"/>
      <c r="F285" s="55"/>
    </row>
    <row r="286" spans="1:6" s="34" customFormat="1" ht="15" x14ac:dyDescent="0.25">
      <c r="A286" s="13">
        <v>280</v>
      </c>
      <c r="B286" s="17" t="s">
        <v>7</v>
      </c>
      <c r="C286" s="24">
        <v>0</v>
      </c>
      <c r="D286" s="24">
        <v>0</v>
      </c>
      <c r="E286" s="21"/>
      <c r="F286" s="55"/>
    </row>
    <row r="287" spans="1:6" s="34" customFormat="1" ht="15" x14ac:dyDescent="0.25">
      <c r="A287" s="13">
        <v>281</v>
      </c>
      <c r="B287" s="17" t="s">
        <v>5</v>
      </c>
      <c r="C287" s="24">
        <v>0</v>
      </c>
      <c r="D287" s="24">
        <v>0</v>
      </c>
      <c r="E287" s="21"/>
      <c r="F287" s="55"/>
    </row>
    <row r="288" spans="1:6" s="34" customFormat="1" ht="15" x14ac:dyDescent="0.25">
      <c r="A288" s="13">
        <v>282</v>
      </c>
      <c r="B288" s="17" t="s">
        <v>3</v>
      </c>
      <c r="C288" s="24">
        <v>5607</v>
      </c>
      <c r="D288" s="24">
        <v>0</v>
      </c>
      <c r="E288" s="21">
        <f t="shared" ref="E288" si="54">D288/C288*100</f>
        <v>0</v>
      </c>
      <c r="F288" s="56"/>
    </row>
    <row r="289" spans="1:6" s="33" customFormat="1" ht="71.25" x14ac:dyDescent="0.25">
      <c r="A289" s="13">
        <v>283</v>
      </c>
      <c r="B289" s="35" t="s">
        <v>70</v>
      </c>
      <c r="C289" s="32">
        <f t="shared" ref="C289:D289" si="55">SUM(C290:C294)-C292</f>
        <v>1761</v>
      </c>
      <c r="D289" s="32">
        <f t="shared" si="55"/>
        <v>0</v>
      </c>
      <c r="E289" s="15">
        <f>D289/C289*100</f>
        <v>0</v>
      </c>
      <c r="F289" s="54" t="s">
        <v>165</v>
      </c>
    </row>
    <row r="290" spans="1:6" s="34" customFormat="1" ht="15" x14ac:dyDescent="0.25">
      <c r="A290" s="13">
        <v>284</v>
      </c>
      <c r="B290" s="17" t="s">
        <v>8</v>
      </c>
      <c r="C290" s="24">
        <v>0</v>
      </c>
      <c r="D290" s="24">
        <v>0</v>
      </c>
      <c r="E290" s="21"/>
      <c r="F290" s="55"/>
    </row>
    <row r="291" spans="1:6" s="34" customFormat="1" ht="15" x14ac:dyDescent="0.25">
      <c r="A291" s="13">
        <v>285</v>
      </c>
      <c r="B291" s="17" t="s">
        <v>1</v>
      </c>
      <c r="C291" s="24">
        <v>0</v>
      </c>
      <c r="D291" s="24">
        <v>0</v>
      </c>
      <c r="E291" s="21"/>
      <c r="F291" s="55"/>
    </row>
    <row r="292" spans="1:6" s="34" customFormat="1" ht="15" x14ac:dyDescent="0.25">
      <c r="A292" s="13">
        <v>286</v>
      </c>
      <c r="B292" s="17" t="s">
        <v>7</v>
      </c>
      <c r="C292" s="24">
        <v>0</v>
      </c>
      <c r="D292" s="24">
        <v>0</v>
      </c>
      <c r="E292" s="21"/>
      <c r="F292" s="55"/>
    </row>
    <row r="293" spans="1:6" s="34" customFormat="1" ht="15" x14ac:dyDescent="0.25">
      <c r="A293" s="13">
        <v>287</v>
      </c>
      <c r="B293" s="17" t="s">
        <v>5</v>
      </c>
      <c r="C293" s="24">
        <v>0</v>
      </c>
      <c r="D293" s="24">
        <v>0</v>
      </c>
      <c r="E293" s="21"/>
      <c r="F293" s="55"/>
    </row>
    <row r="294" spans="1:6" s="34" customFormat="1" ht="15" x14ac:dyDescent="0.25">
      <c r="A294" s="13">
        <v>288</v>
      </c>
      <c r="B294" s="17" t="s">
        <v>3</v>
      </c>
      <c r="C294" s="24">
        <v>1761</v>
      </c>
      <c r="D294" s="24">
        <v>0</v>
      </c>
      <c r="E294" s="21">
        <f t="shared" ref="E294" si="56">D294/C294*100</f>
        <v>0</v>
      </c>
      <c r="F294" s="56"/>
    </row>
    <row r="295" spans="1:6" s="33" customFormat="1" ht="44.25" customHeight="1" x14ac:dyDescent="0.25">
      <c r="A295" s="13">
        <v>289</v>
      </c>
      <c r="B295" s="35" t="s">
        <v>71</v>
      </c>
      <c r="C295" s="32">
        <f>SUM(C296:C300)-C298</f>
        <v>800</v>
      </c>
      <c r="D295" s="32">
        <f>SUM(D296:D300)-D298</f>
        <v>0</v>
      </c>
      <c r="E295" s="15">
        <f>D295/C295*100</f>
        <v>0</v>
      </c>
      <c r="F295" s="54" t="s">
        <v>165</v>
      </c>
    </row>
    <row r="296" spans="1:6" s="34" customFormat="1" ht="15" x14ac:dyDescent="0.25">
      <c r="A296" s="13">
        <v>290</v>
      </c>
      <c r="B296" s="17" t="s">
        <v>8</v>
      </c>
      <c r="C296" s="24">
        <v>0</v>
      </c>
      <c r="D296" s="24">
        <v>0</v>
      </c>
      <c r="E296" s="21"/>
      <c r="F296" s="55"/>
    </row>
    <row r="297" spans="1:6" s="34" customFormat="1" ht="15" x14ac:dyDescent="0.25">
      <c r="A297" s="13">
        <v>291</v>
      </c>
      <c r="B297" s="17" t="s">
        <v>1</v>
      </c>
      <c r="C297" s="24">
        <v>0</v>
      </c>
      <c r="D297" s="24">
        <v>0</v>
      </c>
      <c r="E297" s="21"/>
      <c r="F297" s="55"/>
    </row>
    <row r="298" spans="1:6" s="34" customFormat="1" ht="15" x14ac:dyDescent="0.25">
      <c r="A298" s="13">
        <v>292</v>
      </c>
      <c r="B298" s="17" t="s">
        <v>7</v>
      </c>
      <c r="C298" s="24">
        <v>0</v>
      </c>
      <c r="D298" s="24">
        <v>0</v>
      </c>
      <c r="E298" s="21"/>
      <c r="F298" s="55"/>
    </row>
    <row r="299" spans="1:6" s="34" customFormat="1" ht="15" x14ac:dyDescent="0.25">
      <c r="A299" s="13">
        <v>293</v>
      </c>
      <c r="B299" s="17" t="s">
        <v>5</v>
      </c>
      <c r="C299" s="24">
        <v>0</v>
      </c>
      <c r="D299" s="24">
        <v>0</v>
      </c>
      <c r="E299" s="21"/>
      <c r="F299" s="55"/>
    </row>
    <row r="300" spans="1:6" s="34" customFormat="1" ht="15" x14ac:dyDescent="0.25">
      <c r="A300" s="13">
        <v>294</v>
      </c>
      <c r="B300" s="17" t="s">
        <v>3</v>
      </c>
      <c r="C300" s="24">
        <v>800</v>
      </c>
      <c r="D300" s="24">
        <v>0</v>
      </c>
      <c r="E300" s="21">
        <f t="shared" ref="E300" si="57">D300/C300*100</f>
        <v>0</v>
      </c>
      <c r="F300" s="56"/>
    </row>
    <row r="301" spans="1:6" s="33" customFormat="1" ht="71.25" x14ac:dyDescent="0.25">
      <c r="A301" s="13">
        <v>295</v>
      </c>
      <c r="B301" s="35" t="s">
        <v>72</v>
      </c>
      <c r="C301" s="32">
        <f t="shared" ref="C301:D301" si="58">SUM(C302:C306)-C304</f>
        <v>1758.5</v>
      </c>
      <c r="D301" s="32">
        <f t="shared" si="58"/>
        <v>0</v>
      </c>
      <c r="E301" s="15">
        <f>D301/C301*100</f>
        <v>0</v>
      </c>
      <c r="F301" s="54" t="s">
        <v>165</v>
      </c>
    </row>
    <row r="302" spans="1:6" s="34" customFormat="1" ht="15" x14ac:dyDescent="0.25">
      <c r="A302" s="13">
        <v>296</v>
      </c>
      <c r="B302" s="17" t="s">
        <v>8</v>
      </c>
      <c r="C302" s="24">
        <v>0</v>
      </c>
      <c r="D302" s="24">
        <v>0</v>
      </c>
      <c r="E302" s="21"/>
      <c r="F302" s="55"/>
    </row>
    <row r="303" spans="1:6" s="34" customFormat="1" ht="15" x14ac:dyDescent="0.25">
      <c r="A303" s="13">
        <v>297</v>
      </c>
      <c r="B303" s="17" t="s">
        <v>1</v>
      </c>
      <c r="C303" s="24">
        <v>0</v>
      </c>
      <c r="D303" s="24">
        <v>0</v>
      </c>
      <c r="E303" s="21"/>
      <c r="F303" s="55"/>
    </row>
    <row r="304" spans="1:6" s="34" customFormat="1" ht="15" x14ac:dyDescent="0.25">
      <c r="A304" s="13">
        <v>298</v>
      </c>
      <c r="B304" s="17" t="s">
        <v>7</v>
      </c>
      <c r="C304" s="24">
        <v>0</v>
      </c>
      <c r="D304" s="24">
        <v>0</v>
      </c>
      <c r="E304" s="21"/>
      <c r="F304" s="55"/>
    </row>
    <row r="305" spans="1:6" s="34" customFormat="1" ht="15" x14ac:dyDescent="0.25">
      <c r="A305" s="13">
        <v>299</v>
      </c>
      <c r="B305" s="17" t="s">
        <v>5</v>
      </c>
      <c r="C305" s="24">
        <v>0</v>
      </c>
      <c r="D305" s="24">
        <v>0</v>
      </c>
      <c r="E305" s="21"/>
      <c r="F305" s="55"/>
    </row>
    <row r="306" spans="1:6" s="34" customFormat="1" ht="15" x14ac:dyDescent="0.25">
      <c r="A306" s="13">
        <v>300</v>
      </c>
      <c r="B306" s="17" t="s">
        <v>3</v>
      </c>
      <c r="C306" s="24">
        <v>1758.5</v>
      </c>
      <c r="D306" s="24">
        <v>0</v>
      </c>
      <c r="E306" s="21">
        <f t="shared" ref="E306" si="59">D306/C306*100</f>
        <v>0</v>
      </c>
      <c r="F306" s="56"/>
    </row>
    <row r="307" spans="1:6" s="33" customFormat="1" ht="71.25" x14ac:dyDescent="0.25">
      <c r="A307" s="13">
        <v>301</v>
      </c>
      <c r="B307" s="35" t="s">
        <v>73</v>
      </c>
      <c r="C307" s="32">
        <f t="shared" ref="C307:D307" si="60">SUM(C308:C312)-C310</f>
        <v>1666</v>
      </c>
      <c r="D307" s="32">
        <f t="shared" si="60"/>
        <v>0</v>
      </c>
      <c r="E307" s="15">
        <f>D307/C307*100</f>
        <v>0</v>
      </c>
      <c r="F307" s="51" t="s">
        <v>77</v>
      </c>
    </row>
    <row r="308" spans="1:6" s="34" customFormat="1" ht="15" x14ac:dyDescent="0.25">
      <c r="A308" s="13">
        <v>302</v>
      </c>
      <c r="B308" s="17" t="s">
        <v>8</v>
      </c>
      <c r="C308" s="24">
        <v>0</v>
      </c>
      <c r="D308" s="24">
        <v>0</v>
      </c>
      <c r="E308" s="21"/>
      <c r="F308" s="52"/>
    </row>
    <row r="309" spans="1:6" s="34" customFormat="1" ht="15" x14ac:dyDescent="0.25">
      <c r="A309" s="13">
        <v>303</v>
      </c>
      <c r="B309" s="17" t="s">
        <v>1</v>
      </c>
      <c r="C309" s="24">
        <v>0</v>
      </c>
      <c r="D309" s="24">
        <v>0</v>
      </c>
      <c r="E309" s="21"/>
      <c r="F309" s="52"/>
    </row>
    <row r="310" spans="1:6" s="34" customFormat="1" ht="15" x14ac:dyDescent="0.25">
      <c r="A310" s="13">
        <v>304</v>
      </c>
      <c r="B310" s="17" t="s">
        <v>7</v>
      </c>
      <c r="C310" s="24">
        <v>0</v>
      </c>
      <c r="D310" s="24">
        <v>0</v>
      </c>
      <c r="E310" s="21"/>
      <c r="F310" s="52"/>
    </row>
    <row r="311" spans="1:6" s="34" customFormat="1" ht="15" x14ac:dyDescent="0.25">
      <c r="A311" s="13">
        <v>305</v>
      </c>
      <c r="B311" s="17" t="s">
        <v>5</v>
      </c>
      <c r="C311" s="24">
        <v>0</v>
      </c>
      <c r="D311" s="24">
        <v>0</v>
      </c>
      <c r="E311" s="21"/>
      <c r="F311" s="52"/>
    </row>
    <row r="312" spans="1:6" s="34" customFormat="1" ht="15" x14ac:dyDescent="0.25">
      <c r="A312" s="13">
        <v>306</v>
      </c>
      <c r="B312" s="17" t="s">
        <v>3</v>
      </c>
      <c r="C312" s="24">
        <v>1666</v>
      </c>
      <c r="D312" s="24">
        <v>0</v>
      </c>
      <c r="E312" s="21">
        <f t="shared" ref="E312" si="61">D312/C312*100</f>
        <v>0</v>
      </c>
      <c r="F312" s="53"/>
    </row>
    <row r="313" spans="1:6" s="33" customFormat="1" ht="42.75" customHeight="1" x14ac:dyDescent="0.25">
      <c r="A313" s="13">
        <v>307</v>
      </c>
      <c r="B313" s="14" t="s">
        <v>74</v>
      </c>
      <c r="C313" s="32">
        <f>SUM(C314:C318)-C316</f>
        <v>1965</v>
      </c>
      <c r="D313" s="32">
        <f>SUM(D314:D318)-D316</f>
        <v>0</v>
      </c>
      <c r="E313" s="15">
        <f>D313/C313*100</f>
        <v>0</v>
      </c>
      <c r="F313" s="54" t="s">
        <v>150</v>
      </c>
    </row>
    <row r="314" spans="1:6" s="34" customFormat="1" ht="15" x14ac:dyDescent="0.25">
      <c r="A314" s="13">
        <v>308</v>
      </c>
      <c r="B314" s="17" t="s">
        <v>8</v>
      </c>
      <c r="C314" s="24">
        <v>0</v>
      </c>
      <c r="D314" s="24">
        <v>0</v>
      </c>
      <c r="E314" s="21"/>
      <c r="F314" s="55"/>
    </row>
    <row r="315" spans="1:6" s="34" customFormat="1" ht="15" x14ac:dyDescent="0.25">
      <c r="A315" s="13">
        <v>309</v>
      </c>
      <c r="B315" s="17" t="s">
        <v>1</v>
      </c>
      <c r="C315" s="24">
        <v>0</v>
      </c>
      <c r="D315" s="24">
        <v>0</v>
      </c>
      <c r="E315" s="21"/>
      <c r="F315" s="55"/>
    </row>
    <row r="316" spans="1:6" s="34" customFormat="1" ht="15" x14ac:dyDescent="0.25">
      <c r="A316" s="13">
        <v>310</v>
      </c>
      <c r="B316" s="17" t="s">
        <v>7</v>
      </c>
      <c r="C316" s="24">
        <v>0</v>
      </c>
      <c r="D316" s="24">
        <v>0</v>
      </c>
      <c r="E316" s="21"/>
      <c r="F316" s="55"/>
    </row>
    <row r="317" spans="1:6" s="34" customFormat="1" ht="15" x14ac:dyDescent="0.25">
      <c r="A317" s="13">
        <v>311</v>
      </c>
      <c r="B317" s="17" t="s">
        <v>5</v>
      </c>
      <c r="C317" s="24">
        <v>0</v>
      </c>
      <c r="D317" s="24">
        <v>0</v>
      </c>
      <c r="E317" s="21"/>
      <c r="F317" s="55"/>
    </row>
    <row r="318" spans="1:6" s="34" customFormat="1" ht="15" x14ac:dyDescent="0.25">
      <c r="A318" s="13">
        <v>312</v>
      </c>
      <c r="B318" s="17" t="s">
        <v>3</v>
      </c>
      <c r="C318" s="24">
        <v>1965</v>
      </c>
      <c r="D318" s="24">
        <v>0</v>
      </c>
      <c r="E318" s="21">
        <f t="shared" ref="E318" si="62">D318/C318*100</f>
        <v>0</v>
      </c>
      <c r="F318" s="56"/>
    </row>
    <row r="319" spans="1:6" s="19" customFormat="1" ht="57.75" customHeight="1" x14ac:dyDescent="0.25">
      <c r="A319" s="13">
        <v>313</v>
      </c>
      <c r="B319" s="14" t="s">
        <v>129</v>
      </c>
      <c r="C319" s="15">
        <f t="shared" ref="C319:D319" si="63">SUM(C320:C324)-C322</f>
        <v>2072.3389999999995</v>
      </c>
      <c r="D319" s="15">
        <f t="shared" si="63"/>
        <v>0</v>
      </c>
      <c r="E319" s="15">
        <f>D319/C319*100</f>
        <v>0</v>
      </c>
      <c r="F319" s="54" t="s">
        <v>165</v>
      </c>
    </row>
    <row r="320" spans="1:6" s="9" customFormat="1" ht="15" x14ac:dyDescent="0.25">
      <c r="A320" s="13">
        <v>314</v>
      </c>
      <c r="B320" s="17" t="s">
        <v>8</v>
      </c>
      <c r="C320" s="21">
        <v>0</v>
      </c>
      <c r="D320" s="21">
        <v>0</v>
      </c>
      <c r="E320" s="21"/>
      <c r="F320" s="55"/>
    </row>
    <row r="321" spans="1:6" s="9" customFormat="1" ht="15" x14ac:dyDescent="0.25">
      <c r="A321" s="13">
        <v>315</v>
      </c>
      <c r="B321" s="17" t="s">
        <v>1</v>
      </c>
      <c r="C321" s="21">
        <v>0</v>
      </c>
      <c r="D321" s="21">
        <v>0</v>
      </c>
      <c r="E321" s="21"/>
      <c r="F321" s="55"/>
    </row>
    <row r="322" spans="1:6" s="9" customFormat="1" ht="15" x14ac:dyDescent="0.25">
      <c r="A322" s="13">
        <v>316</v>
      </c>
      <c r="B322" s="17" t="s">
        <v>7</v>
      </c>
      <c r="C322" s="21">
        <v>0</v>
      </c>
      <c r="D322" s="21">
        <v>0</v>
      </c>
      <c r="E322" s="21"/>
      <c r="F322" s="55"/>
    </row>
    <row r="323" spans="1:6" s="9" customFormat="1" ht="15" x14ac:dyDescent="0.25">
      <c r="A323" s="13">
        <v>317</v>
      </c>
      <c r="B323" s="17" t="s">
        <v>5</v>
      </c>
      <c r="C323" s="21">
        <v>0</v>
      </c>
      <c r="D323" s="21">
        <v>0</v>
      </c>
      <c r="E323" s="21"/>
      <c r="F323" s="55"/>
    </row>
    <row r="324" spans="1:6" s="9" customFormat="1" ht="15" x14ac:dyDescent="0.25">
      <c r="A324" s="13">
        <v>318</v>
      </c>
      <c r="B324" s="17" t="s">
        <v>3</v>
      </c>
      <c r="C324" s="23">
        <v>2072.3389999999995</v>
      </c>
      <c r="D324" s="23">
        <v>0</v>
      </c>
      <c r="E324" s="21">
        <f t="shared" ref="E324" si="64">D324/C324*100</f>
        <v>0</v>
      </c>
      <c r="F324" s="56"/>
    </row>
    <row r="325" spans="1:6" s="19" customFormat="1" ht="59.25" customHeight="1" x14ac:dyDescent="0.25">
      <c r="A325" s="13">
        <v>319</v>
      </c>
      <c r="B325" s="14" t="s">
        <v>75</v>
      </c>
      <c r="C325" s="15">
        <f t="shared" ref="C325:D325" si="65">SUM(C326:C330)-C328</f>
        <v>1000</v>
      </c>
      <c r="D325" s="15">
        <f t="shared" si="65"/>
        <v>0</v>
      </c>
      <c r="E325" s="15">
        <f>D325/C325*100</f>
        <v>0</v>
      </c>
      <c r="F325" s="54" t="s">
        <v>165</v>
      </c>
    </row>
    <row r="326" spans="1:6" s="9" customFormat="1" ht="15" x14ac:dyDescent="0.25">
      <c r="A326" s="13">
        <v>320</v>
      </c>
      <c r="B326" s="17" t="s">
        <v>8</v>
      </c>
      <c r="C326" s="21">
        <v>0</v>
      </c>
      <c r="D326" s="21">
        <v>0</v>
      </c>
      <c r="E326" s="21"/>
      <c r="F326" s="55"/>
    </row>
    <row r="327" spans="1:6" s="9" customFormat="1" ht="15" x14ac:dyDescent="0.25">
      <c r="A327" s="13">
        <v>321</v>
      </c>
      <c r="B327" s="17" t="s">
        <v>1</v>
      </c>
      <c r="C327" s="21">
        <v>0</v>
      </c>
      <c r="D327" s="21">
        <v>0</v>
      </c>
      <c r="E327" s="21"/>
      <c r="F327" s="55"/>
    </row>
    <row r="328" spans="1:6" s="9" customFormat="1" ht="15" x14ac:dyDescent="0.25">
      <c r="A328" s="13">
        <v>322</v>
      </c>
      <c r="B328" s="17" t="s">
        <v>7</v>
      </c>
      <c r="C328" s="21">
        <v>0</v>
      </c>
      <c r="D328" s="21">
        <v>0</v>
      </c>
      <c r="E328" s="21"/>
      <c r="F328" s="55"/>
    </row>
    <row r="329" spans="1:6" s="9" customFormat="1" ht="15" x14ac:dyDescent="0.25">
      <c r="A329" s="13">
        <v>323</v>
      </c>
      <c r="B329" s="17" t="s">
        <v>5</v>
      </c>
      <c r="C329" s="21">
        <v>0</v>
      </c>
      <c r="D329" s="21">
        <v>0</v>
      </c>
      <c r="E329" s="21"/>
      <c r="F329" s="55"/>
    </row>
    <row r="330" spans="1:6" s="9" customFormat="1" ht="15" x14ac:dyDescent="0.25">
      <c r="A330" s="13">
        <v>324</v>
      </c>
      <c r="B330" s="17" t="s">
        <v>3</v>
      </c>
      <c r="C330" s="23">
        <v>1000</v>
      </c>
      <c r="D330" s="23">
        <v>0</v>
      </c>
      <c r="E330" s="21">
        <f t="shared" ref="E330" si="66">D330/C330*100</f>
        <v>0</v>
      </c>
      <c r="F330" s="56"/>
    </row>
    <row r="331" spans="1:6" s="19" customFormat="1" ht="42.75" customHeight="1" x14ac:dyDescent="0.25">
      <c r="A331" s="13">
        <v>325</v>
      </c>
      <c r="B331" s="14" t="s">
        <v>130</v>
      </c>
      <c r="C331" s="15">
        <f>SUM(C332:C336)-C334</f>
        <v>1332.7190000000003</v>
      </c>
      <c r="D331" s="15">
        <f>SUM(D332:D336)-D334</f>
        <v>0</v>
      </c>
      <c r="E331" s="15">
        <f>D331/C331*100</f>
        <v>0</v>
      </c>
      <c r="F331" s="51" t="s">
        <v>76</v>
      </c>
    </row>
    <row r="332" spans="1:6" s="9" customFormat="1" ht="15" x14ac:dyDescent="0.25">
      <c r="A332" s="13">
        <v>326</v>
      </c>
      <c r="B332" s="17" t="s">
        <v>8</v>
      </c>
      <c r="C332" s="21">
        <v>0</v>
      </c>
      <c r="D332" s="21">
        <v>0</v>
      </c>
      <c r="E332" s="21"/>
      <c r="F332" s="52"/>
    </row>
    <row r="333" spans="1:6" s="9" customFormat="1" ht="15" x14ac:dyDescent="0.25">
      <c r="A333" s="13">
        <v>327</v>
      </c>
      <c r="B333" s="17" t="s">
        <v>1</v>
      </c>
      <c r="C333" s="21">
        <v>0</v>
      </c>
      <c r="D333" s="21">
        <v>0</v>
      </c>
      <c r="E333" s="21"/>
      <c r="F333" s="52"/>
    </row>
    <row r="334" spans="1:6" s="9" customFormat="1" ht="15" x14ac:dyDescent="0.25">
      <c r="A334" s="13">
        <v>328</v>
      </c>
      <c r="B334" s="17" t="s">
        <v>7</v>
      </c>
      <c r="C334" s="21">
        <v>0</v>
      </c>
      <c r="D334" s="21">
        <v>0</v>
      </c>
      <c r="E334" s="21"/>
      <c r="F334" s="52"/>
    </row>
    <row r="335" spans="1:6" s="9" customFormat="1" ht="15" x14ac:dyDescent="0.25">
      <c r="A335" s="13">
        <v>329</v>
      </c>
      <c r="B335" s="17" t="s">
        <v>5</v>
      </c>
      <c r="C335" s="21">
        <v>0</v>
      </c>
      <c r="D335" s="21">
        <v>0</v>
      </c>
      <c r="E335" s="21"/>
      <c r="F335" s="52"/>
    </row>
    <row r="336" spans="1:6" s="9" customFormat="1" ht="15" x14ac:dyDescent="0.25">
      <c r="A336" s="13">
        <v>330</v>
      </c>
      <c r="B336" s="17" t="s">
        <v>3</v>
      </c>
      <c r="C336" s="23">
        <v>1332.7190000000003</v>
      </c>
      <c r="D336" s="23">
        <v>0</v>
      </c>
      <c r="E336" s="21">
        <f t="shared" ref="E336" si="67">D336/C336*100</f>
        <v>0</v>
      </c>
      <c r="F336" s="53"/>
    </row>
    <row r="337" spans="1:6" s="19" customFormat="1" ht="45" customHeight="1" x14ac:dyDescent="0.25">
      <c r="A337" s="13">
        <v>331</v>
      </c>
      <c r="B337" s="14" t="s">
        <v>131</v>
      </c>
      <c r="C337" s="15">
        <f>SUM(C338:C342)-C340</f>
        <v>1750.9709999999998</v>
      </c>
      <c r="D337" s="15">
        <f>SUM(D338:D342)-D340</f>
        <v>0</v>
      </c>
      <c r="E337" s="15">
        <f>D337/C337*100</f>
        <v>0</v>
      </c>
      <c r="F337" s="51" t="s">
        <v>77</v>
      </c>
    </row>
    <row r="338" spans="1:6" s="9" customFormat="1" ht="15" x14ac:dyDescent="0.25">
      <c r="A338" s="13">
        <v>332</v>
      </c>
      <c r="B338" s="17" t="s">
        <v>8</v>
      </c>
      <c r="C338" s="21">
        <v>0</v>
      </c>
      <c r="D338" s="21">
        <v>0</v>
      </c>
      <c r="E338" s="21"/>
      <c r="F338" s="52"/>
    </row>
    <row r="339" spans="1:6" s="9" customFormat="1" ht="15" x14ac:dyDescent="0.25">
      <c r="A339" s="13">
        <v>333</v>
      </c>
      <c r="B339" s="17" t="s">
        <v>1</v>
      </c>
      <c r="C339" s="21">
        <v>0</v>
      </c>
      <c r="D339" s="21">
        <v>0</v>
      </c>
      <c r="E339" s="21"/>
      <c r="F339" s="52"/>
    </row>
    <row r="340" spans="1:6" s="9" customFormat="1" ht="15" x14ac:dyDescent="0.25">
      <c r="A340" s="13">
        <v>334</v>
      </c>
      <c r="B340" s="17" t="s">
        <v>7</v>
      </c>
      <c r="C340" s="21">
        <v>0</v>
      </c>
      <c r="D340" s="21">
        <v>0</v>
      </c>
      <c r="E340" s="21"/>
      <c r="F340" s="52"/>
    </row>
    <row r="341" spans="1:6" s="9" customFormat="1" ht="15" x14ac:dyDescent="0.25">
      <c r="A341" s="13">
        <v>335</v>
      </c>
      <c r="B341" s="17" t="s">
        <v>5</v>
      </c>
      <c r="C341" s="21">
        <v>0</v>
      </c>
      <c r="D341" s="21">
        <v>0</v>
      </c>
      <c r="E341" s="21"/>
      <c r="F341" s="52"/>
    </row>
    <row r="342" spans="1:6" s="9" customFormat="1" ht="15" x14ac:dyDescent="0.25">
      <c r="A342" s="13">
        <v>336</v>
      </c>
      <c r="B342" s="17" t="s">
        <v>3</v>
      </c>
      <c r="C342" s="23">
        <v>1750.9709999999998</v>
      </c>
      <c r="D342" s="23">
        <v>0</v>
      </c>
      <c r="E342" s="21">
        <f t="shared" ref="E342" si="68">D342/C342*100</f>
        <v>0</v>
      </c>
      <c r="F342" s="53"/>
    </row>
    <row r="343" spans="1:6" s="19" customFormat="1" ht="43.5" customHeight="1" x14ac:dyDescent="0.25">
      <c r="A343" s="13">
        <v>337</v>
      </c>
      <c r="B343" s="14" t="s">
        <v>132</v>
      </c>
      <c r="C343" s="15">
        <f>SUM(C344:C348)-C346</f>
        <v>1007.9909999999999</v>
      </c>
      <c r="D343" s="15">
        <f>SUM(D344:D348)-D346</f>
        <v>0</v>
      </c>
      <c r="E343" s="15">
        <f>D343/C343*100</f>
        <v>0</v>
      </c>
      <c r="F343" s="51" t="s">
        <v>77</v>
      </c>
    </row>
    <row r="344" spans="1:6" s="9" customFormat="1" ht="15" x14ac:dyDescent="0.25">
      <c r="A344" s="13">
        <v>338</v>
      </c>
      <c r="B344" s="17" t="s">
        <v>8</v>
      </c>
      <c r="C344" s="21">
        <v>0</v>
      </c>
      <c r="D344" s="21">
        <v>0</v>
      </c>
      <c r="E344" s="21"/>
      <c r="F344" s="52"/>
    </row>
    <row r="345" spans="1:6" s="9" customFormat="1" ht="15" x14ac:dyDescent="0.25">
      <c r="A345" s="13">
        <v>339</v>
      </c>
      <c r="B345" s="17" t="s">
        <v>1</v>
      </c>
      <c r="C345" s="21">
        <v>0</v>
      </c>
      <c r="D345" s="21">
        <v>0</v>
      </c>
      <c r="E345" s="21"/>
      <c r="F345" s="52"/>
    </row>
    <row r="346" spans="1:6" s="9" customFormat="1" ht="15" x14ac:dyDescent="0.25">
      <c r="A346" s="13">
        <v>340</v>
      </c>
      <c r="B346" s="17" t="s">
        <v>7</v>
      </c>
      <c r="C346" s="21">
        <v>0</v>
      </c>
      <c r="D346" s="21">
        <v>0</v>
      </c>
      <c r="E346" s="21"/>
      <c r="F346" s="52"/>
    </row>
    <row r="347" spans="1:6" s="9" customFormat="1" ht="15" x14ac:dyDescent="0.25">
      <c r="A347" s="13">
        <v>341</v>
      </c>
      <c r="B347" s="17" t="s">
        <v>5</v>
      </c>
      <c r="C347" s="21">
        <v>0</v>
      </c>
      <c r="D347" s="21">
        <v>0</v>
      </c>
      <c r="E347" s="21"/>
      <c r="F347" s="52"/>
    </row>
    <row r="348" spans="1:6" s="9" customFormat="1" ht="15" x14ac:dyDescent="0.25">
      <c r="A348" s="13">
        <v>342</v>
      </c>
      <c r="B348" s="17" t="s">
        <v>3</v>
      </c>
      <c r="C348" s="23">
        <v>1007.9909999999999</v>
      </c>
      <c r="D348" s="23">
        <v>0</v>
      </c>
      <c r="E348" s="21">
        <f t="shared" ref="E348" si="69">D348/C348*100</f>
        <v>0</v>
      </c>
      <c r="F348" s="53"/>
    </row>
    <row r="349" spans="1:6" s="33" customFormat="1" ht="57" x14ac:dyDescent="0.25">
      <c r="A349" s="13">
        <v>343</v>
      </c>
      <c r="B349" s="14" t="s">
        <v>78</v>
      </c>
      <c r="C349" s="15">
        <f>SUM(C350:C354)-C352</f>
        <v>8000</v>
      </c>
      <c r="D349" s="15">
        <f>SUM(D350:D354)-D352</f>
        <v>24559.65076</v>
      </c>
      <c r="E349" s="15">
        <f>D349/C349*100</f>
        <v>306.99563449999999</v>
      </c>
      <c r="F349" s="54" t="s">
        <v>151</v>
      </c>
    </row>
    <row r="350" spans="1:6" s="34" customFormat="1" ht="15" x14ac:dyDescent="0.25">
      <c r="A350" s="13">
        <v>344</v>
      </c>
      <c r="B350" s="17" t="s">
        <v>8</v>
      </c>
      <c r="C350" s="21">
        <v>0</v>
      </c>
      <c r="D350" s="21">
        <v>0</v>
      </c>
      <c r="E350" s="21"/>
      <c r="F350" s="55"/>
    </row>
    <row r="351" spans="1:6" s="9" customFormat="1" ht="15" x14ac:dyDescent="0.25">
      <c r="A351" s="13">
        <v>345</v>
      </c>
      <c r="B351" s="17" t="s">
        <v>1</v>
      </c>
      <c r="C351" s="21">
        <v>0</v>
      </c>
      <c r="D351" s="21">
        <v>0</v>
      </c>
      <c r="E351" s="21"/>
      <c r="F351" s="55"/>
    </row>
    <row r="352" spans="1:6" s="9" customFormat="1" ht="15" x14ac:dyDescent="0.25">
      <c r="A352" s="13">
        <v>346</v>
      </c>
      <c r="B352" s="17" t="s">
        <v>7</v>
      </c>
      <c r="C352" s="21">
        <v>0</v>
      </c>
      <c r="D352" s="21">
        <v>0</v>
      </c>
      <c r="E352" s="21"/>
      <c r="F352" s="55"/>
    </row>
    <row r="353" spans="1:40" s="9" customFormat="1" ht="15" x14ac:dyDescent="0.25">
      <c r="A353" s="13">
        <v>347</v>
      </c>
      <c r="B353" s="17" t="s">
        <v>5</v>
      </c>
      <c r="C353" s="21">
        <v>7500</v>
      </c>
      <c r="D353" s="21">
        <v>442.2</v>
      </c>
      <c r="E353" s="21">
        <f t="shared" ref="E353:E354" si="70">D353/C353*100</f>
        <v>5.8959999999999999</v>
      </c>
      <c r="F353" s="55"/>
    </row>
    <row r="354" spans="1:40" s="9" customFormat="1" ht="15" x14ac:dyDescent="0.25">
      <c r="A354" s="13">
        <v>348</v>
      </c>
      <c r="B354" s="17" t="s">
        <v>3</v>
      </c>
      <c r="C354" s="31">
        <v>500</v>
      </c>
      <c r="D354" s="31">
        <v>24117.45076</v>
      </c>
      <c r="E354" s="21">
        <f t="shared" si="70"/>
        <v>4823.4901520000003</v>
      </c>
      <c r="F354" s="56"/>
    </row>
    <row r="355" spans="1:40" s="19" customFormat="1" ht="57" customHeight="1" x14ac:dyDescent="0.25">
      <c r="A355" s="13">
        <v>349</v>
      </c>
      <c r="B355" s="14" t="s">
        <v>79</v>
      </c>
      <c r="C355" s="15">
        <f>SUM(C356:C360)-C358</f>
        <v>1200</v>
      </c>
      <c r="D355" s="15">
        <f>SUM(D356:D360)-D358</f>
        <v>0</v>
      </c>
      <c r="E355" s="15">
        <f>D355/C355*100</f>
        <v>0</v>
      </c>
      <c r="F355" s="59" t="s">
        <v>152</v>
      </c>
    </row>
    <row r="356" spans="1:40" s="9" customFormat="1" ht="15.75" customHeight="1" x14ac:dyDescent="0.25">
      <c r="A356" s="13">
        <v>350</v>
      </c>
      <c r="B356" s="17" t="s">
        <v>8</v>
      </c>
      <c r="C356" s="21">
        <v>0</v>
      </c>
      <c r="D356" s="21">
        <v>0</v>
      </c>
      <c r="E356" s="21"/>
      <c r="F356" s="59"/>
    </row>
    <row r="357" spans="1:40" s="9" customFormat="1" ht="15.75" customHeight="1" x14ac:dyDescent="0.25">
      <c r="A357" s="13">
        <v>351</v>
      </c>
      <c r="B357" s="17" t="s">
        <v>1</v>
      </c>
      <c r="C357" s="21">
        <v>0</v>
      </c>
      <c r="D357" s="21">
        <v>0</v>
      </c>
      <c r="E357" s="21"/>
      <c r="F357" s="59"/>
    </row>
    <row r="358" spans="1:40" s="9" customFormat="1" ht="15.75" customHeight="1" x14ac:dyDescent="0.25">
      <c r="A358" s="13">
        <v>352</v>
      </c>
      <c r="B358" s="17" t="s">
        <v>7</v>
      </c>
      <c r="C358" s="21">
        <v>0</v>
      </c>
      <c r="D358" s="21">
        <v>0</v>
      </c>
      <c r="E358" s="21"/>
      <c r="F358" s="59"/>
    </row>
    <row r="359" spans="1:40" s="9" customFormat="1" ht="15.75" customHeight="1" x14ac:dyDescent="0.25">
      <c r="A359" s="13">
        <v>353</v>
      </c>
      <c r="B359" s="17" t="s">
        <v>5</v>
      </c>
      <c r="C359" s="21">
        <v>0</v>
      </c>
      <c r="D359" s="21">
        <v>0</v>
      </c>
      <c r="E359" s="21"/>
      <c r="F359" s="59"/>
    </row>
    <row r="360" spans="1:40" s="9" customFormat="1" ht="15.75" customHeight="1" x14ac:dyDescent="0.25">
      <c r="A360" s="13">
        <v>354</v>
      </c>
      <c r="B360" s="17" t="s">
        <v>3</v>
      </c>
      <c r="C360" s="23">
        <v>1200</v>
      </c>
      <c r="D360" s="23">
        <v>0</v>
      </c>
      <c r="E360" s="21">
        <f t="shared" ref="E360" si="71">D360/C360*100</f>
        <v>0</v>
      </c>
      <c r="F360" s="59"/>
    </row>
    <row r="361" spans="1:40" s="19" customFormat="1" ht="57" x14ac:dyDescent="0.25">
      <c r="A361" s="13">
        <v>355</v>
      </c>
      <c r="B361" s="14" t="s">
        <v>81</v>
      </c>
      <c r="C361" s="15">
        <f>SUM(C362:C366)-C364</f>
        <v>3509</v>
      </c>
      <c r="D361" s="15">
        <f>SUM(D362:D366)-D364</f>
        <v>0</v>
      </c>
      <c r="E361" s="15">
        <f>D361/C361*100</f>
        <v>0</v>
      </c>
      <c r="F361" s="54" t="s">
        <v>80</v>
      </c>
    </row>
    <row r="362" spans="1:40" s="9" customFormat="1" ht="15" x14ac:dyDescent="0.25">
      <c r="A362" s="13">
        <v>356</v>
      </c>
      <c r="B362" s="17" t="s">
        <v>8</v>
      </c>
      <c r="C362" s="21">
        <v>0</v>
      </c>
      <c r="D362" s="21">
        <v>0</v>
      </c>
      <c r="E362" s="21"/>
      <c r="F362" s="55"/>
    </row>
    <row r="363" spans="1:40" s="9" customFormat="1" ht="15" x14ac:dyDescent="0.25">
      <c r="A363" s="13">
        <v>357</v>
      </c>
      <c r="B363" s="17" t="s">
        <v>1</v>
      </c>
      <c r="C363" s="21">
        <v>0</v>
      </c>
      <c r="D363" s="21">
        <v>0</v>
      </c>
      <c r="E363" s="21"/>
      <c r="F363" s="55"/>
    </row>
    <row r="364" spans="1:40" s="9" customFormat="1" ht="15" x14ac:dyDescent="0.25">
      <c r="A364" s="13">
        <v>358</v>
      </c>
      <c r="B364" s="17" t="s">
        <v>7</v>
      </c>
      <c r="C364" s="21">
        <v>0</v>
      </c>
      <c r="D364" s="21">
        <v>0</v>
      </c>
      <c r="E364" s="21"/>
      <c r="F364" s="55"/>
    </row>
    <row r="365" spans="1:40" s="9" customFormat="1" ht="15" x14ac:dyDescent="0.25">
      <c r="A365" s="13">
        <v>359</v>
      </c>
      <c r="B365" s="17" t="s">
        <v>5</v>
      </c>
      <c r="C365" s="21">
        <v>0</v>
      </c>
      <c r="D365" s="21">
        <v>0</v>
      </c>
      <c r="E365" s="21"/>
      <c r="F365" s="55"/>
    </row>
    <row r="366" spans="1:40" s="9" customFormat="1" ht="15" x14ac:dyDescent="0.25">
      <c r="A366" s="13">
        <v>360</v>
      </c>
      <c r="B366" s="17" t="s">
        <v>3</v>
      </c>
      <c r="C366" s="31">
        <v>3509</v>
      </c>
      <c r="D366" s="31">
        <v>0</v>
      </c>
      <c r="E366" s="21">
        <f t="shared" ref="E366" si="72">D366/C366*100</f>
        <v>0</v>
      </c>
      <c r="F366" s="56"/>
    </row>
    <row r="367" spans="1:40" s="29" customFormat="1" ht="87.75" customHeight="1" x14ac:dyDescent="0.25">
      <c r="A367" s="13">
        <v>361</v>
      </c>
      <c r="B367" s="14" t="s">
        <v>133</v>
      </c>
      <c r="C367" s="15">
        <f>SUM(C368:C372)-C370</f>
        <v>139431.70000000001</v>
      </c>
      <c r="D367" s="15">
        <f>SUM(D368:D372)-D370</f>
        <v>128201.296</v>
      </c>
      <c r="E367" s="15">
        <f>D367/C367*100</f>
        <v>91.945587696341647</v>
      </c>
      <c r="F367" s="48" t="s">
        <v>166</v>
      </c>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c r="AD367" s="19"/>
      <c r="AE367" s="19"/>
      <c r="AF367" s="19"/>
      <c r="AG367" s="19"/>
      <c r="AH367" s="19"/>
      <c r="AI367" s="19"/>
      <c r="AJ367" s="19"/>
      <c r="AK367" s="19"/>
      <c r="AL367" s="19"/>
      <c r="AM367" s="19"/>
      <c r="AN367" s="19"/>
    </row>
    <row r="368" spans="1:40" s="9" customFormat="1" ht="15" x14ac:dyDescent="0.25">
      <c r="A368" s="13">
        <v>362</v>
      </c>
      <c r="B368" s="17" t="s">
        <v>8</v>
      </c>
      <c r="C368" s="21">
        <v>0</v>
      </c>
      <c r="D368" s="21">
        <v>0</v>
      </c>
      <c r="E368" s="21"/>
      <c r="F368" s="49"/>
    </row>
    <row r="369" spans="1:6" s="9" customFormat="1" ht="15" x14ac:dyDescent="0.25">
      <c r="A369" s="13">
        <v>363</v>
      </c>
      <c r="B369" s="17" t="s">
        <v>1</v>
      </c>
      <c r="C369" s="23">
        <v>97602.2</v>
      </c>
      <c r="D369" s="23">
        <v>83799.097999999998</v>
      </c>
      <c r="E369" s="21">
        <f t="shared" ref="E369:E371" si="73">D369/C369*100</f>
        <v>85.857796238199541</v>
      </c>
      <c r="F369" s="49"/>
    </row>
    <row r="370" spans="1:6" s="9" customFormat="1" ht="15" x14ac:dyDescent="0.25">
      <c r="A370" s="13">
        <v>364</v>
      </c>
      <c r="B370" s="17" t="s">
        <v>7</v>
      </c>
      <c r="C370" s="23">
        <v>97602.2</v>
      </c>
      <c r="D370" s="23">
        <f>D369</f>
        <v>83799.097999999998</v>
      </c>
      <c r="E370" s="21">
        <f t="shared" si="73"/>
        <v>85.857796238199541</v>
      </c>
      <c r="F370" s="49"/>
    </row>
    <row r="371" spans="1:6" s="9" customFormat="1" ht="15" x14ac:dyDescent="0.25">
      <c r="A371" s="13">
        <v>365</v>
      </c>
      <c r="B371" s="17" t="s">
        <v>5</v>
      </c>
      <c r="C371" s="23">
        <v>41829.5</v>
      </c>
      <c r="D371" s="23">
        <v>43060.298000000003</v>
      </c>
      <c r="E371" s="21">
        <f t="shared" si="73"/>
        <v>102.94241623734446</v>
      </c>
      <c r="F371" s="49"/>
    </row>
    <row r="372" spans="1:6" s="9" customFormat="1" ht="15" x14ac:dyDescent="0.25">
      <c r="A372" s="13">
        <v>366</v>
      </c>
      <c r="B372" s="17" t="s">
        <v>3</v>
      </c>
      <c r="C372" s="24">
        <v>0</v>
      </c>
      <c r="D372" s="24">
        <v>1341.9</v>
      </c>
      <c r="E372" s="21"/>
      <c r="F372" s="50"/>
    </row>
    <row r="373" spans="1:6" s="19" customFormat="1" ht="42.75" customHeight="1" x14ac:dyDescent="0.25">
      <c r="A373" s="13">
        <v>367</v>
      </c>
      <c r="B373" s="14" t="s">
        <v>82</v>
      </c>
      <c r="C373" s="18">
        <f>SUM(C374:C378)-C376</f>
        <v>500</v>
      </c>
      <c r="D373" s="18">
        <f>SUM(D374:D378)-D376</f>
        <v>92.8</v>
      </c>
      <c r="E373" s="15">
        <f>D373/C373*100</f>
        <v>18.559999999999999</v>
      </c>
      <c r="F373" s="51" t="s">
        <v>153</v>
      </c>
    </row>
    <row r="374" spans="1:6" s="9" customFormat="1" ht="15" x14ac:dyDescent="0.25">
      <c r="A374" s="13">
        <v>368</v>
      </c>
      <c r="B374" s="17" t="s">
        <v>8</v>
      </c>
      <c r="C374" s="20">
        <v>0</v>
      </c>
      <c r="D374" s="20">
        <v>0</v>
      </c>
      <c r="E374" s="21"/>
      <c r="F374" s="52"/>
    </row>
    <row r="375" spans="1:6" s="9" customFormat="1" ht="15" x14ac:dyDescent="0.25">
      <c r="A375" s="13">
        <v>369</v>
      </c>
      <c r="B375" s="17" t="s">
        <v>1</v>
      </c>
      <c r="C375" s="24">
        <v>0</v>
      </c>
      <c r="D375" s="24">
        <v>0</v>
      </c>
      <c r="E375" s="21"/>
      <c r="F375" s="52"/>
    </row>
    <row r="376" spans="1:6" s="9" customFormat="1" ht="15" x14ac:dyDescent="0.25">
      <c r="A376" s="13">
        <v>370</v>
      </c>
      <c r="B376" s="17" t="s">
        <v>7</v>
      </c>
      <c r="C376" s="24">
        <v>0</v>
      </c>
      <c r="D376" s="24">
        <v>0</v>
      </c>
      <c r="E376" s="21"/>
      <c r="F376" s="52"/>
    </row>
    <row r="377" spans="1:6" s="9" customFormat="1" ht="15" x14ac:dyDescent="0.25">
      <c r="A377" s="13">
        <v>371</v>
      </c>
      <c r="B377" s="17" t="s">
        <v>5</v>
      </c>
      <c r="C377" s="24">
        <v>500</v>
      </c>
      <c r="D377" s="24">
        <v>92.8</v>
      </c>
      <c r="E377" s="21">
        <f t="shared" ref="E377" si="74">D377/C377*100</f>
        <v>18.559999999999999</v>
      </c>
      <c r="F377" s="52"/>
    </row>
    <row r="378" spans="1:6" s="9" customFormat="1" ht="15" x14ac:dyDescent="0.25">
      <c r="A378" s="13">
        <v>372</v>
      </c>
      <c r="B378" s="17" t="s">
        <v>3</v>
      </c>
      <c r="C378" s="24">
        <v>0</v>
      </c>
      <c r="D378" s="24">
        <v>0</v>
      </c>
      <c r="E378" s="21"/>
      <c r="F378" s="53"/>
    </row>
    <row r="379" spans="1:6" s="9" customFormat="1" ht="15" x14ac:dyDescent="0.25">
      <c r="A379" s="13">
        <v>373</v>
      </c>
      <c r="B379" s="73" t="s">
        <v>16</v>
      </c>
      <c r="C379" s="73"/>
      <c r="D379" s="73"/>
      <c r="E379" s="73"/>
      <c r="F379" s="73"/>
    </row>
    <row r="380" spans="1:6" s="19" customFormat="1" ht="28.5" x14ac:dyDescent="0.25">
      <c r="A380" s="13">
        <v>374</v>
      </c>
      <c r="B380" s="14" t="s">
        <v>32</v>
      </c>
      <c r="C380" s="15">
        <f>SUM(C381:C385)-C383</f>
        <v>481150.89320000005</v>
      </c>
      <c r="D380" s="15">
        <f>SUM(D381:D385)-D383</f>
        <v>178505.16641999997</v>
      </c>
      <c r="E380" s="15">
        <f>D380/C380*100</f>
        <v>37.099622788354822</v>
      </c>
      <c r="F380" s="16"/>
    </row>
    <row r="381" spans="1:6" s="9" customFormat="1" ht="15" x14ac:dyDescent="0.25">
      <c r="A381" s="13">
        <v>375</v>
      </c>
      <c r="B381" s="17" t="s">
        <v>8</v>
      </c>
      <c r="C381" s="21">
        <f t="shared" ref="C381:D385" si="75">C387+C393+C399+C405+C417+C423+C429+C411+C435+C441</f>
        <v>0</v>
      </c>
      <c r="D381" s="21">
        <f t="shared" si="75"/>
        <v>0</v>
      </c>
      <c r="E381" s="21"/>
      <c r="F381" s="22"/>
    </row>
    <row r="382" spans="1:6" s="9" customFormat="1" ht="15" x14ac:dyDescent="0.25">
      <c r="A382" s="13">
        <v>376</v>
      </c>
      <c r="B382" s="17" t="s">
        <v>1</v>
      </c>
      <c r="C382" s="21">
        <f t="shared" si="75"/>
        <v>248411.1</v>
      </c>
      <c r="D382" s="21">
        <f t="shared" si="75"/>
        <v>107561.77642000001</v>
      </c>
      <c r="E382" s="21">
        <f t="shared" ref="E382:E383" si="76">D382/C382*100</f>
        <v>43.299907459851838</v>
      </c>
      <c r="F382" s="22"/>
    </row>
    <row r="383" spans="1:6" s="9" customFormat="1" ht="15" x14ac:dyDescent="0.25">
      <c r="A383" s="13">
        <v>377</v>
      </c>
      <c r="B383" s="17" t="s">
        <v>7</v>
      </c>
      <c r="C383" s="21">
        <f t="shared" si="75"/>
        <v>184013.1</v>
      </c>
      <c r="D383" s="21">
        <f t="shared" si="75"/>
        <v>68577.876420000001</v>
      </c>
      <c r="E383" s="21">
        <f t="shared" si="76"/>
        <v>37.267931696167281</v>
      </c>
      <c r="F383" s="22"/>
    </row>
    <row r="384" spans="1:6" s="9" customFormat="1" ht="15" x14ac:dyDescent="0.25">
      <c r="A384" s="13">
        <v>378</v>
      </c>
      <c r="B384" s="17" t="s">
        <v>6</v>
      </c>
      <c r="C384" s="21">
        <f t="shared" si="75"/>
        <v>176000.19320000004</v>
      </c>
      <c r="D384" s="21">
        <f t="shared" si="75"/>
        <v>30017.389999999996</v>
      </c>
      <c r="E384" s="21">
        <f t="shared" ref="E384:E385" si="77">D384/C384*100</f>
        <v>17.055316505186649</v>
      </c>
      <c r="F384" s="22"/>
    </row>
    <row r="385" spans="1:6" s="9" customFormat="1" ht="15" x14ac:dyDescent="0.25">
      <c r="A385" s="13">
        <v>379</v>
      </c>
      <c r="B385" s="17" t="s">
        <v>3</v>
      </c>
      <c r="C385" s="21">
        <f t="shared" si="75"/>
        <v>56739.6</v>
      </c>
      <c r="D385" s="21">
        <f t="shared" si="75"/>
        <v>40926</v>
      </c>
      <c r="E385" s="21">
        <f t="shared" si="77"/>
        <v>72.129518008586601</v>
      </c>
      <c r="F385" s="22"/>
    </row>
    <row r="386" spans="1:6" s="19" customFormat="1" ht="72" customHeight="1" x14ac:dyDescent="0.25">
      <c r="A386" s="13">
        <v>380</v>
      </c>
      <c r="B386" s="14" t="s">
        <v>83</v>
      </c>
      <c r="C386" s="15">
        <f>SUM(C387:C391)-C389</f>
        <v>166140</v>
      </c>
      <c r="D386" s="15">
        <f>SUM(D387:D391)-D389</f>
        <v>53774.8</v>
      </c>
      <c r="E386" s="15">
        <f>D386/C386*100</f>
        <v>32.367160226315157</v>
      </c>
      <c r="F386" s="51" t="s">
        <v>84</v>
      </c>
    </row>
    <row r="387" spans="1:6" s="9" customFormat="1" ht="15" x14ac:dyDescent="0.25">
      <c r="A387" s="13">
        <v>381</v>
      </c>
      <c r="B387" s="17" t="s">
        <v>8</v>
      </c>
      <c r="C387" s="21">
        <v>0</v>
      </c>
      <c r="D387" s="21">
        <v>0</v>
      </c>
      <c r="E387" s="21"/>
      <c r="F387" s="52"/>
    </row>
    <row r="388" spans="1:6" s="9" customFormat="1" ht="15" x14ac:dyDescent="0.25">
      <c r="A388" s="13">
        <v>382</v>
      </c>
      <c r="B388" s="17" t="s">
        <v>113</v>
      </c>
      <c r="C388" s="21">
        <v>0</v>
      </c>
      <c r="D388" s="21">
        <v>0</v>
      </c>
      <c r="E388" s="21"/>
      <c r="F388" s="52"/>
    </row>
    <row r="389" spans="1:6" s="9" customFormat="1" ht="15" x14ac:dyDescent="0.25">
      <c r="A389" s="13">
        <v>383</v>
      </c>
      <c r="B389" s="17" t="s">
        <v>7</v>
      </c>
      <c r="C389" s="21">
        <f>C388</f>
        <v>0</v>
      </c>
      <c r="D389" s="21">
        <f>D388</f>
        <v>0</v>
      </c>
      <c r="E389" s="21"/>
      <c r="F389" s="52"/>
    </row>
    <row r="390" spans="1:6" s="9" customFormat="1" ht="15" x14ac:dyDescent="0.25">
      <c r="A390" s="13">
        <v>384</v>
      </c>
      <c r="B390" s="17" t="s">
        <v>6</v>
      </c>
      <c r="C390" s="21">
        <v>166140</v>
      </c>
      <c r="D390" s="21">
        <v>23020.799999999999</v>
      </c>
      <c r="E390" s="21">
        <f t="shared" ref="E390" si="78">D390/C390*100</f>
        <v>13.856265799927773</v>
      </c>
      <c r="F390" s="52"/>
    </row>
    <row r="391" spans="1:6" s="9" customFormat="1" ht="15" x14ac:dyDescent="0.25">
      <c r="A391" s="13">
        <v>385</v>
      </c>
      <c r="B391" s="17" t="s">
        <v>3</v>
      </c>
      <c r="C391" s="21">
        <v>0</v>
      </c>
      <c r="D391" s="21">
        <v>30754</v>
      </c>
      <c r="E391" s="21"/>
      <c r="F391" s="53"/>
    </row>
    <row r="392" spans="1:6" s="19" customFormat="1" ht="71.25" x14ac:dyDescent="0.25">
      <c r="A392" s="13">
        <v>386</v>
      </c>
      <c r="B392" s="14" t="s">
        <v>85</v>
      </c>
      <c r="C392" s="15">
        <f>SUM(C393:C397)-C395</f>
        <v>64398</v>
      </c>
      <c r="D392" s="15">
        <f>SUM(D393:D397)-D395</f>
        <v>38983.9</v>
      </c>
      <c r="E392" s="15">
        <f>D392/C392*100</f>
        <v>60.535886207646207</v>
      </c>
      <c r="F392" s="51" t="s">
        <v>87</v>
      </c>
    </row>
    <row r="393" spans="1:6" s="9" customFormat="1" ht="15" x14ac:dyDescent="0.25">
      <c r="A393" s="13">
        <v>387</v>
      </c>
      <c r="B393" s="17" t="s">
        <v>8</v>
      </c>
      <c r="C393" s="21">
        <v>0</v>
      </c>
      <c r="D393" s="21">
        <v>0</v>
      </c>
      <c r="E393" s="21"/>
      <c r="F393" s="52"/>
    </row>
    <row r="394" spans="1:6" s="9" customFormat="1" ht="15" x14ac:dyDescent="0.25">
      <c r="A394" s="13">
        <v>388</v>
      </c>
      <c r="B394" s="17" t="s">
        <v>1</v>
      </c>
      <c r="C394" s="21">
        <v>64398</v>
      </c>
      <c r="D394" s="21">
        <v>38983.9</v>
      </c>
      <c r="E394" s="21">
        <f t="shared" ref="E394" si="79">D394/C394*100</f>
        <v>60.535886207646207</v>
      </c>
      <c r="F394" s="52"/>
    </row>
    <row r="395" spans="1:6" s="9" customFormat="1" ht="15" x14ac:dyDescent="0.25">
      <c r="A395" s="13">
        <v>389</v>
      </c>
      <c r="B395" s="17" t="s">
        <v>7</v>
      </c>
      <c r="C395" s="21">
        <v>0</v>
      </c>
      <c r="D395" s="21">
        <v>0</v>
      </c>
      <c r="E395" s="21"/>
      <c r="F395" s="52"/>
    </row>
    <row r="396" spans="1:6" s="9" customFormat="1" ht="15" x14ac:dyDescent="0.25">
      <c r="A396" s="13">
        <v>390</v>
      </c>
      <c r="B396" s="17" t="s">
        <v>6</v>
      </c>
      <c r="C396" s="21">
        <v>0</v>
      </c>
      <c r="D396" s="21">
        <v>0</v>
      </c>
      <c r="E396" s="21"/>
      <c r="F396" s="52"/>
    </row>
    <row r="397" spans="1:6" s="9" customFormat="1" ht="15" x14ac:dyDescent="0.25">
      <c r="A397" s="13">
        <v>391</v>
      </c>
      <c r="B397" s="17" t="s">
        <v>3</v>
      </c>
      <c r="C397" s="21">
        <v>0</v>
      </c>
      <c r="D397" s="21">
        <v>0</v>
      </c>
      <c r="E397" s="21"/>
      <c r="F397" s="53"/>
    </row>
    <row r="398" spans="1:6" s="19" customFormat="1" ht="72" customHeight="1" x14ac:dyDescent="0.25">
      <c r="A398" s="13">
        <v>392</v>
      </c>
      <c r="B398" s="14" t="s">
        <v>86</v>
      </c>
      <c r="C398" s="15">
        <f>SUM(C399:C403)-C401</f>
        <v>30000</v>
      </c>
      <c r="D398" s="15">
        <f>SUM(D399:D403)-D401</f>
        <v>2420</v>
      </c>
      <c r="E398" s="15">
        <f>D398/C398*100</f>
        <v>8.0666666666666664</v>
      </c>
      <c r="F398" s="51" t="s">
        <v>88</v>
      </c>
    </row>
    <row r="399" spans="1:6" s="9" customFormat="1" ht="15" x14ac:dyDescent="0.25">
      <c r="A399" s="13">
        <v>393</v>
      </c>
      <c r="B399" s="17" t="s">
        <v>8</v>
      </c>
      <c r="C399" s="21">
        <v>0</v>
      </c>
      <c r="D399" s="21">
        <v>0</v>
      </c>
      <c r="E399" s="21"/>
      <c r="F399" s="57"/>
    </row>
    <row r="400" spans="1:6" s="9" customFormat="1" ht="15" x14ac:dyDescent="0.25">
      <c r="A400" s="13">
        <v>394</v>
      </c>
      <c r="B400" s="22" t="s">
        <v>1</v>
      </c>
      <c r="C400" s="21">
        <v>0</v>
      </c>
      <c r="D400" s="21">
        <v>0</v>
      </c>
      <c r="E400" s="21"/>
      <c r="F400" s="57"/>
    </row>
    <row r="401" spans="1:6" s="9" customFormat="1" ht="15" x14ac:dyDescent="0.25">
      <c r="A401" s="13">
        <v>395</v>
      </c>
      <c r="B401" s="22" t="s">
        <v>7</v>
      </c>
      <c r="C401" s="21">
        <v>0</v>
      </c>
      <c r="D401" s="21">
        <v>0</v>
      </c>
      <c r="E401" s="21"/>
      <c r="F401" s="57"/>
    </row>
    <row r="402" spans="1:6" s="9" customFormat="1" ht="15" x14ac:dyDescent="0.25">
      <c r="A402" s="13">
        <v>396</v>
      </c>
      <c r="B402" s="22" t="s">
        <v>5</v>
      </c>
      <c r="C402" s="21">
        <v>0</v>
      </c>
      <c r="D402" s="21">
        <v>0</v>
      </c>
      <c r="E402" s="21"/>
      <c r="F402" s="57"/>
    </row>
    <row r="403" spans="1:6" s="9" customFormat="1" ht="15.75" customHeight="1" x14ac:dyDescent="0.25">
      <c r="A403" s="13">
        <v>397</v>
      </c>
      <c r="B403" s="22" t="s">
        <v>3</v>
      </c>
      <c r="C403" s="21">
        <v>30000</v>
      </c>
      <c r="D403" s="21">
        <v>2420</v>
      </c>
      <c r="E403" s="21">
        <f t="shared" ref="E403" si="80">D403/C403*100</f>
        <v>8.0666666666666664</v>
      </c>
      <c r="F403" s="58"/>
    </row>
    <row r="404" spans="1:6" s="19" customFormat="1" ht="86.25" customHeight="1" x14ac:dyDescent="0.25">
      <c r="A404" s="13">
        <v>398</v>
      </c>
      <c r="B404" s="14" t="s">
        <v>89</v>
      </c>
      <c r="C404" s="15">
        <f>SUM(C405:C409)-C407</f>
        <v>53697.999999999993</v>
      </c>
      <c r="D404" s="15">
        <f>SUM(D405:D409)-D407</f>
        <v>41306.1</v>
      </c>
      <c r="E404" s="15">
        <f>D404/C404*100</f>
        <v>76.922976647174949</v>
      </c>
      <c r="F404" s="51" t="s">
        <v>167</v>
      </c>
    </row>
    <row r="405" spans="1:6" s="9" customFormat="1" ht="15" x14ac:dyDescent="0.25">
      <c r="A405" s="13">
        <v>399</v>
      </c>
      <c r="B405" s="17" t="s">
        <v>8</v>
      </c>
      <c r="C405" s="21">
        <v>0</v>
      </c>
      <c r="D405" s="21">
        <v>0</v>
      </c>
      <c r="E405" s="21"/>
      <c r="F405" s="52"/>
    </row>
    <row r="406" spans="1:6" s="9" customFormat="1" ht="15" x14ac:dyDescent="0.25">
      <c r="A406" s="13">
        <v>400</v>
      </c>
      <c r="B406" s="17" t="s">
        <v>1</v>
      </c>
      <c r="C406" s="23">
        <v>51013.1</v>
      </c>
      <c r="D406" s="23">
        <v>41306.1</v>
      </c>
      <c r="E406" s="21">
        <f t="shared" ref="E406:E408" si="81">D406/C406*100</f>
        <v>80.971554365447304</v>
      </c>
      <c r="F406" s="52"/>
    </row>
    <row r="407" spans="1:6" s="9" customFormat="1" ht="15" x14ac:dyDescent="0.25">
      <c r="A407" s="13">
        <v>401</v>
      </c>
      <c r="B407" s="17" t="s">
        <v>7</v>
      </c>
      <c r="C407" s="23">
        <f>C406</f>
        <v>51013.1</v>
      </c>
      <c r="D407" s="23">
        <f>D406</f>
        <v>41306.1</v>
      </c>
      <c r="E407" s="21">
        <f t="shared" si="81"/>
        <v>80.971554365447304</v>
      </c>
      <c r="F407" s="52"/>
    </row>
    <row r="408" spans="1:6" s="9" customFormat="1" ht="15" x14ac:dyDescent="0.25">
      <c r="A408" s="13">
        <v>402</v>
      </c>
      <c r="B408" s="17" t="s">
        <v>5</v>
      </c>
      <c r="C408" s="23">
        <v>2684.9</v>
      </c>
      <c r="D408" s="23">
        <v>0</v>
      </c>
      <c r="E408" s="21">
        <f t="shared" si="81"/>
        <v>0</v>
      </c>
      <c r="F408" s="52"/>
    </row>
    <row r="409" spans="1:6" s="9" customFormat="1" ht="15" x14ac:dyDescent="0.25">
      <c r="A409" s="13">
        <v>403</v>
      </c>
      <c r="B409" s="17" t="s">
        <v>3</v>
      </c>
      <c r="C409" s="23">
        <v>0</v>
      </c>
      <c r="D409" s="23">
        <v>0</v>
      </c>
      <c r="E409" s="21"/>
      <c r="F409" s="53"/>
    </row>
    <row r="410" spans="1:6" s="19" customFormat="1" ht="59.25" customHeight="1" x14ac:dyDescent="0.25">
      <c r="A410" s="13">
        <v>404</v>
      </c>
      <c r="B410" s="36" t="s">
        <v>90</v>
      </c>
      <c r="C410" s="18">
        <f>SUM(C411:C415)-C413</f>
        <v>26908.399999999998</v>
      </c>
      <c r="D410" s="18">
        <f>SUM(D411:D415)-D413</f>
        <v>10867.45</v>
      </c>
      <c r="E410" s="15">
        <f>D410/C410*100</f>
        <v>40.386830878090116</v>
      </c>
      <c r="F410" s="51" t="s">
        <v>168</v>
      </c>
    </row>
    <row r="411" spans="1:6" s="9" customFormat="1" ht="15" x14ac:dyDescent="0.25">
      <c r="A411" s="13">
        <v>405</v>
      </c>
      <c r="B411" s="17" t="s">
        <v>8</v>
      </c>
      <c r="C411" s="20">
        <v>0</v>
      </c>
      <c r="D411" s="20">
        <v>0</v>
      </c>
      <c r="E411" s="21"/>
      <c r="F411" s="52"/>
    </row>
    <row r="412" spans="1:6" s="9" customFormat="1" ht="15" x14ac:dyDescent="0.25">
      <c r="A412" s="13">
        <v>406</v>
      </c>
      <c r="B412" s="17" t="s">
        <v>1</v>
      </c>
      <c r="C412" s="23">
        <v>25565.8</v>
      </c>
      <c r="D412" s="23">
        <v>9486.9500000000007</v>
      </c>
      <c r="E412" s="21">
        <f t="shared" ref="E412:E414" si="82">D412/C412*100</f>
        <v>37.107972369337169</v>
      </c>
      <c r="F412" s="52"/>
    </row>
    <row r="413" spans="1:6" s="9" customFormat="1" ht="15" x14ac:dyDescent="0.25">
      <c r="A413" s="13">
        <v>407</v>
      </c>
      <c r="B413" s="17" t="s">
        <v>7</v>
      </c>
      <c r="C413" s="23">
        <f>C412</f>
        <v>25565.8</v>
      </c>
      <c r="D413" s="23">
        <f>D412</f>
        <v>9486.9500000000007</v>
      </c>
      <c r="E413" s="21">
        <f t="shared" si="82"/>
        <v>37.107972369337169</v>
      </c>
      <c r="F413" s="52"/>
    </row>
    <row r="414" spans="1:6" s="9" customFormat="1" ht="15" x14ac:dyDescent="0.25">
      <c r="A414" s="13">
        <v>408</v>
      </c>
      <c r="B414" s="17" t="s">
        <v>5</v>
      </c>
      <c r="C414" s="23">
        <v>1342.6</v>
      </c>
      <c r="D414" s="23">
        <v>1380.5</v>
      </c>
      <c r="E414" s="21">
        <f t="shared" si="82"/>
        <v>102.82288097720841</v>
      </c>
      <c r="F414" s="52"/>
    </row>
    <row r="415" spans="1:6" s="9" customFormat="1" ht="15" x14ac:dyDescent="0.25">
      <c r="A415" s="13">
        <v>409</v>
      </c>
      <c r="B415" s="17" t="s">
        <v>3</v>
      </c>
      <c r="C415" s="23">
        <v>0</v>
      </c>
      <c r="D415" s="23">
        <v>0</v>
      </c>
      <c r="E415" s="21"/>
      <c r="F415" s="53"/>
    </row>
    <row r="416" spans="1:6" s="19" customFormat="1" ht="43.5" customHeight="1" x14ac:dyDescent="0.25">
      <c r="A416" s="13">
        <v>410</v>
      </c>
      <c r="B416" s="14" t="s">
        <v>92</v>
      </c>
      <c r="C416" s="15">
        <f>SUM(C417:C421)-C419</f>
        <v>11903</v>
      </c>
      <c r="D416" s="15">
        <f>SUM(D417:D421)-D419</f>
        <v>4153</v>
      </c>
      <c r="E416" s="15">
        <f>D416/C416*100</f>
        <v>34.89036377383853</v>
      </c>
      <c r="F416" s="48" t="s">
        <v>91</v>
      </c>
    </row>
    <row r="417" spans="1:6" s="9" customFormat="1" ht="15" x14ac:dyDescent="0.25">
      <c r="A417" s="13">
        <v>411</v>
      </c>
      <c r="B417" s="17" t="s">
        <v>8</v>
      </c>
      <c r="C417" s="21">
        <v>0</v>
      </c>
      <c r="D417" s="21">
        <v>0</v>
      </c>
      <c r="E417" s="21"/>
      <c r="F417" s="49"/>
    </row>
    <row r="418" spans="1:6" s="9" customFormat="1" ht="15" x14ac:dyDescent="0.25">
      <c r="A418" s="13">
        <v>412</v>
      </c>
      <c r="B418" s="17" t="s">
        <v>1</v>
      </c>
      <c r="C418" s="21">
        <v>0</v>
      </c>
      <c r="D418" s="21">
        <v>0</v>
      </c>
      <c r="E418" s="21"/>
      <c r="F418" s="49"/>
    </row>
    <row r="419" spans="1:6" s="9" customFormat="1" ht="15" x14ac:dyDescent="0.25">
      <c r="A419" s="13">
        <v>413</v>
      </c>
      <c r="B419" s="17" t="s">
        <v>7</v>
      </c>
      <c r="C419" s="23">
        <v>0</v>
      </c>
      <c r="D419" s="23">
        <v>0</v>
      </c>
      <c r="E419" s="21"/>
      <c r="F419" s="49"/>
    </row>
    <row r="420" spans="1:6" s="9" customFormat="1" ht="15" x14ac:dyDescent="0.25">
      <c r="A420" s="13">
        <v>414</v>
      </c>
      <c r="B420" s="17" t="s">
        <v>5</v>
      </c>
      <c r="C420" s="21">
        <v>0</v>
      </c>
      <c r="D420" s="21">
        <v>0</v>
      </c>
      <c r="E420" s="21"/>
      <c r="F420" s="49"/>
    </row>
    <row r="421" spans="1:6" s="9" customFormat="1" ht="15" x14ac:dyDescent="0.25">
      <c r="A421" s="13">
        <v>415</v>
      </c>
      <c r="B421" s="17" t="s">
        <v>3</v>
      </c>
      <c r="C421" s="21">
        <v>11903</v>
      </c>
      <c r="D421" s="21">
        <v>4153</v>
      </c>
      <c r="E421" s="21">
        <f>D421/C421*100</f>
        <v>34.89036377383853</v>
      </c>
      <c r="F421" s="50"/>
    </row>
    <row r="422" spans="1:6" s="19" customFormat="1" ht="45" customHeight="1" x14ac:dyDescent="0.25">
      <c r="A422" s="13">
        <v>416</v>
      </c>
      <c r="B422" s="14" t="s">
        <v>134</v>
      </c>
      <c r="C422" s="15">
        <f>SUM(C423:C427)-C425</f>
        <v>24884.800000000003</v>
      </c>
      <c r="D422" s="15">
        <f>SUM(D423:D427)-D425</f>
        <v>3363.7274200000002</v>
      </c>
      <c r="E422" s="15">
        <f>D422/C422*100</f>
        <v>13.517196923423134</v>
      </c>
      <c r="F422" s="51" t="s">
        <v>154</v>
      </c>
    </row>
    <row r="423" spans="1:6" s="9" customFormat="1" ht="16.5" customHeight="1" x14ac:dyDescent="0.25">
      <c r="A423" s="13">
        <v>417</v>
      </c>
      <c r="B423" s="17" t="s">
        <v>8</v>
      </c>
      <c r="C423" s="21">
        <v>0</v>
      </c>
      <c r="D423" s="21">
        <v>0</v>
      </c>
      <c r="E423" s="21"/>
      <c r="F423" s="52"/>
    </row>
    <row r="424" spans="1:6" s="9" customFormat="1" ht="15" x14ac:dyDescent="0.25">
      <c r="A424" s="13">
        <v>418</v>
      </c>
      <c r="B424" s="17" t="s">
        <v>1</v>
      </c>
      <c r="C424" s="21">
        <v>15602.5</v>
      </c>
      <c r="D424" s="21">
        <v>0.85741999999999996</v>
      </c>
      <c r="E424" s="21">
        <f t="shared" ref="E424:E426" si="83">D424/C424*100</f>
        <v>5.4954013779842971E-3</v>
      </c>
      <c r="F424" s="52"/>
    </row>
    <row r="425" spans="1:6" s="9" customFormat="1" ht="15" x14ac:dyDescent="0.25">
      <c r="A425" s="13">
        <v>419</v>
      </c>
      <c r="B425" s="17" t="s">
        <v>7</v>
      </c>
      <c r="C425" s="23">
        <f>C424</f>
        <v>15602.5</v>
      </c>
      <c r="D425" s="23">
        <f>D424</f>
        <v>0.85741999999999996</v>
      </c>
      <c r="E425" s="21">
        <f t="shared" si="83"/>
        <v>5.4954013779842971E-3</v>
      </c>
      <c r="F425" s="52"/>
    </row>
    <row r="426" spans="1:6" s="9" customFormat="1" ht="15" x14ac:dyDescent="0.25">
      <c r="A426" s="13">
        <v>420</v>
      </c>
      <c r="B426" s="17" t="s">
        <v>5</v>
      </c>
      <c r="C426" s="21">
        <v>821.2</v>
      </c>
      <c r="D426" s="21">
        <v>1088.8699999999999</v>
      </c>
      <c r="E426" s="21">
        <f t="shared" si="83"/>
        <v>132.59498295177787</v>
      </c>
      <c r="F426" s="52"/>
    </row>
    <row r="427" spans="1:6" s="9" customFormat="1" ht="24" customHeight="1" x14ac:dyDescent="0.25">
      <c r="A427" s="13">
        <v>421</v>
      </c>
      <c r="B427" s="17" t="s">
        <v>3</v>
      </c>
      <c r="C427" s="21">
        <v>8461.1</v>
      </c>
      <c r="D427" s="21">
        <v>2274</v>
      </c>
      <c r="E427" s="21">
        <f t="shared" ref="E427" si="84">D427/C427*100</f>
        <v>26.875938116793325</v>
      </c>
      <c r="F427" s="53"/>
    </row>
    <row r="428" spans="1:6" s="19" customFormat="1" ht="42.75" x14ac:dyDescent="0.25">
      <c r="A428" s="13">
        <v>422</v>
      </c>
      <c r="B428" s="14" t="s">
        <v>93</v>
      </c>
      <c r="C428" s="15">
        <f>SUM(C429:C433)-C431</f>
        <v>6375.5</v>
      </c>
      <c r="D428" s="15">
        <f>SUM(D429:D433)-D431</f>
        <v>1325</v>
      </c>
      <c r="E428" s="15">
        <f>D428/C428*100</f>
        <v>20.782683711081486</v>
      </c>
      <c r="F428" s="48" t="s">
        <v>155</v>
      </c>
    </row>
    <row r="429" spans="1:6" s="9" customFormat="1" ht="15" x14ac:dyDescent="0.25">
      <c r="A429" s="13">
        <v>423</v>
      </c>
      <c r="B429" s="17" t="s">
        <v>8</v>
      </c>
      <c r="C429" s="21">
        <v>0</v>
      </c>
      <c r="D429" s="21">
        <v>0</v>
      </c>
      <c r="E429" s="21"/>
      <c r="F429" s="49"/>
    </row>
    <row r="430" spans="1:6" s="9" customFormat="1" ht="21" customHeight="1" x14ac:dyDescent="0.25">
      <c r="A430" s="13">
        <v>424</v>
      </c>
      <c r="B430" s="17" t="s">
        <v>1</v>
      </c>
      <c r="C430" s="21">
        <v>0</v>
      </c>
      <c r="D430" s="21">
        <v>0</v>
      </c>
      <c r="E430" s="21"/>
      <c r="F430" s="49"/>
    </row>
    <row r="431" spans="1:6" s="9" customFormat="1" ht="15" x14ac:dyDescent="0.25">
      <c r="A431" s="13">
        <v>425</v>
      </c>
      <c r="B431" s="17" t="s">
        <v>7</v>
      </c>
      <c r="C431" s="23">
        <v>0</v>
      </c>
      <c r="D431" s="23">
        <v>0</v>
      </c>
      <c r="E431" s="21"/>
      <c r="F431" s="49"/>
    </row>
    <row r="432" spans="1:6" s="9" customFormat="1" ht="15" x14ac:dyDescent="0.25">
      <c r="A432" s="13">
        <v>426</v>
      </c>
      <c r="B432" s="17" t="s">
        <v>5</v>
      </c>
      <c r="C432" s="21">
        <v>0</v>
      </c>
      <c r="D432" s="21">
        <v>0</v>
      </c>
      <c r="E432" s="21"/>
      <c r="F432" s="49"/>
    </row>
    <row r="433" spans="1:6" s="9" customFormat="1" ht="15" x14ac:dyDescent="0.25">
      <c r="A433" s="13">
        <v>427</v>
      </c>
      <c r="B433" s="17" t="s">
        <v>3</v>
      </c>
      <c r="C433" s="21">
        <v>6375.5</v>
      </c>
      <c r="D433" s="21">
        <v>1325</v>
      </c>
      <c r="E433" s="21">
        <f t="shared" ref="E433" si="85">D433/C433*100</f>
        <v>20.782683711081486</v>
      </c>
      <c r="F433" s="50"/>
    </row>
    <row r="434" spans="1:6" s="19" customFormat="1" ht="57" x14ac:dyDescent="0.25">
      <c r="A434" s="13">
        <v>428</v>
      </c>
      <c r="B434" s="14" t="s">
        <v>135</v>
      </c>
      <c r="C434" s="15">
        <f>SUM(C435:C439)-C437</f>
        <v>36429.893199999999</v>
      </c>
      <c r="D434" s="15">
        <f>SUM(D435:D439)-D437</f>
        <v>3756.2490000000003</v>
      </c>
      <c r="E434" s="15">
        <f>D434/C434*100</f>
        <v>10.310897644904433</v>
      </c>
      <c r="F434" s="51" t="s">
        <v>169</v>
      </c>
    </row>
    <row r="435" spans="1:6" s="19" customFormat="1" ht="20.25" customHeight="1" x14ac:dyDescent="0.25">
      <c r="A435" s="13">
        <v>429</v>
      </c>
      <c r="B435" s="17" t="s">
        <v>8</v>
      </c>
      <c r="C435" s="21">
        <v>0</v>
      </c>
      <c r="D435" s="21">
        <v>0</v>
      </c>
      <c r="E435" s="21"/>
      <c r="F435" s="52"/>
    </row>
    <row r="436" spans="1:6" s="9" customFormat="1" ht="15" x14ac:dyDescent="0.25">
      <c r="A436" s="13">
        <v>430</v>
      </c>
      <c r="B436" s="17" t="s">
        <v>1</v>
      </c>
      <c r="C436" s="21">
        <v>34439.1</v>
      </c>
      <c r="D436" s="21">
        <v>2771.1489999999999</v>
      </c>
      <c r="E436" s="21">
        <f t="shared" ref="E436:E438" si="86">D436/C436*100</f>
        <v>8.0465197987171564</v>
      </c>
      <c r="F436" s="52"/>
    </row>
    <row r="437" spans="1:6" s="9" customFormat="1" ht="15" x14ac:dyDescent="0.25">
      <c r="A437" s="13">
        <v>431</v>
      </c>
      <c r="B437" s="17" t="s">
        <v>7</v>
      </c>
      <c r="C437" s="23">
        <f>C436</f>
        <v>34439.1</v>
      </c>
      <c r="D437" s="23">
        <f>D436</f>
        <v>2771.1489999999999</v>
      </c>
      <c r="E437" s="21">
        <f t="shared" si="86"/>
        <v>8.0465197987171564</v>
      </c>
      <c r="F437" s="52"/>
    </row>
    <row r="438" spans="1:6" s="9" customFormat="1" ht="15" x14ac:dyDescent="0.25">
      <c r="A438" s="13">
        <v>432</v>
      </c>
      <c r="B438" s="17" t="s">
        <v>5</v>
      </c>
      <c r="C438" s="21">
        <v>1990.7932000000001</v>
      </c>
      <c r="D438" s="21">
        <v>985.1</v>
      </c>
      <c r="E438" s="21">
        <f t="shared" si="86"/>
        <v>49.482789071210412</v>
      </c>
      <c r="F438" s="52"/>
    </row>
    <row r="439" spans="1:6" s="9" customFormat="1" ht="15" x14ac:dyDescent="0.25">
      <c r="A439" s="13">
        <v>433</v>
      </c>
      <c r="B439" s="17" t="s">
        <v>3</v>
      </c>
      <c r="C439" s="21">
        <v>0</v>
      </c>
      <c r="D439" s="21">
        <v>0</v>
      </c>
      <c r="E439" s="21"/>
      <c r="F439" s="53"/>
    </row>
    <row r="440" spans="1:6" s="9" customFormat="1" ht="60" customHeight="1" x14ac:dyDescent="0.25">
      <c r="A440" s="13">
        <v>434</v>
      </c>
      <c r="B440" s="14" t="s">
        <v>136</v>
      </c>
      <c r="C440" s="18">
        <f>SUM(C441:C445)-C443</f>
        <v>60413.299999999996</v>
      </c>
      <c r="D440" s="18">
        <f>SUM(D441:D445)-D443</f>
        <v>18554.940000000002</v>
      </c>
      <c r="E440" s="15">
        <f>D440/C440*100</f>
        <v>30.713336301774614</v>
      </c>
      <c r="F440" s="51" t="s">
        <v>170</v>
      </c>
    </row>
    <row r="441" spans="1:6" s="19" customFormat="1" ht="16.5" customHeight="1" x14ac:dyDescent="0.25">
      <c r="A441" s="13">
        <v>435</v>
      </c>
      <c r="B441" s="17" t="s">
        <v>8</v>
      </c>
      <c r="C441" s="20">
        <v>0</v>
      </c>
      <c r="D441" s="20">
        <v>0</v>
      </c>
      <c r="E441" s="21"/>
      <c r="F441" s="52"/>
    </row>
    <row r="442" spans="1:6" s="9" customFormat="1" ht="15" x14ac:dyDescent="0.25">
      <c r="A442" s="13">
        <v>436</v>
      </c>
      <c r="B442" s="17" t="s">
        <v>1</v>
      </c>
      <c r="C442" s="20">
        <v>57392.6</v>
      </c>
      <c r="D442" s="20">
        <v>15012.82</v>
      </c>
      <c r="E442" s="21">
        <f t="shared" ref="E442:E444" si="87">D442/C442*100</f>
        <v>26.158110975979483</v>
      </c>
      <c r="F442" s="52"/>
    </row>
    <row r="443" spans="1:6" s="9" customFormat="1" ht="15" x14ac:dyDescent="0.25">
      <c r="A443" s="13">
        <v>437</v>
      </c>
      <c r="B443" s="17" t="s">
        <v>7</v>
      </c>
      <c r="C443" s="23">
        <f>C442</f>
        <v>57392.6</v>
      </c>
      <c r="D443" s="23">
        <f>D442</f>
        <v>15012.82</v>
      </c>
      <c r="E443" s="21">
        <f t="shared" si="87"/>
        <v>26.158110975979483</v>
      </c>
      <c r="F443" s="52"/>
    </row>
    <row r="444" spans="1:6" s="9" customFormat="1" ht="15" x14ac:dyDescent="0.25">
      <c r="A444" s="13">
        <v>438</v>
      </c>
      <c r="B444" s="17" t="s">
        <v>5</v>
      </c>
      <c r="C444" s="20">
        <v>3020.7</v>
      </c>
      <c r="D444" s="20">
        <v>3542.12</v>
      </c>
      <c r="E444" s="21">
        <f t="shared" si="87"/>
        <v>117.26156188962824</v>
      </c>
      <c r="F444" s="52"/>
    </row>
    <row r="445" spans="1:6" s="9" customFormat="1" ht="15" x14ac:dyDescent="0.25">
      <c r="A445" s="13">
        <v>439</v>
      </c>
      <c r="B445" s="17" t="s">
        <v>3</v>
      </c>
      <c r="C445" s="20">
        <v>0</v>
      </c>
      <c r="D445" s="20">
        <v>0</v>
      </c>
      <c r="E445" s="21"/>
      <c r="F445" s="53"/>
    </row>
    <row r="446" spans="1:6" s="9" customFormat="1" ht="15" x14ac:dyDescent="0.25">
      <c r="A446" s="13">
        <v>440</v>
      </c>
      <c r="B446" s="73" t="s">
        <v>17</v>
      </c>
      <c r="C446" s="73"/>
      <c r="D446" s="73"/>
      <c r="E446" s="73"/>
      <c r="F446" s="73"/>
    </row>
    <row r="447" spans="1:6" s="19" customFormat="1" ht="33" customHeight="1" x14ac:dyDescent="0.25">
      <c r="A447" s="13">
        <v>441</v>
      </c>
      <c r="B447" s="14" t="s">
        <v>33</v>
      </c>
      <c r="C447" s="15">
        <f>SUM(C448:C452)-C450</f>
        <v>30400</v>
      </c>
      <c r="D447" s="15">
        <f>SUM(D448:D452)-D450</f>
        <v>44420</v>
      </c>
      <c r="E447" s="15">
        <f>D447/C447*100</f>
        <v>146.11842105263156</v>
      </c>
      <c r="F447" s="16"/>
    </row>
    <row r="448" spans="1:6" s="9" customFormat="1" ht="15" x14ac:dyDescent="0.25">
      <c r="A448" s="13">
        <v>442</v>
      </c>
      <c r="B448" s="17" t="s">
        <v>9</v>
      </c>
      <c r="C448" s="21">
        <f>C454+C460</f>
        <v>0</v>
      </c>
      <c r="D448" s="21">
        <f>D454+D460</f>
        <v>0</v>
      </c>
      <c r="E448" s="21"/>
      <c r="F448" s="22"/>
    </row>
    <row r="449" spans="1:6" s="9" customFormat="1" ht="15" x14ac:dyDescent="0.25">
      <c r="A449" s="13">
        <v>443</v>
      </c>
      <c r="B449" s="17" t="s">
        <v>1</v>
      </c>
      <c r="C449" s="21">
        <f t="shared" ref="C449:D452" si="88">C455+C461</f>
        <v>0</v>
      </c>
      <c r="D449" s="21">
        <f t="shared" si="88"/>
        <v>0</v>
      </c>
      <c r="E449" s="21"/>
      <c r="F449" s="22"/>
    </row>
    <row r="450" spans="1:6" s="9" customFormat="1" ht="15" x14ac:dyDescent="0.25">
      <c r="A450" s="13">
        <v>444</v>
      </c>
      <c r="B450" s="17" t="s">
        <v>7</v>
      </c>
      <c r="C450" s="21">
        <f t="shared" si="88"/>
        <v>0</v>
      </c>
      <c r="D450" s="21">
        <f t="shared" si="88"/>
        <v>0</v>
      </c>
      <c r="E450" s="21"/>
      <c r="F450" s="22"/>
    </row>
    <row r="451" spans="1:6" s="9" customFormat="1" ht="15" x14ac:dyDescent="0.25">
      <c r="A451" s="13">
        <v>445</v>
      </c>
      <c r="B451" s="17" t="s">
        <v>6</v>
      </c>
      <c r="C451" s="21">
        <f t="shared" si="88"/>
        <v>400</v>
      </c>
      <c r="D451" s="21">
        <f t="shared" si="88"/>
        <v>0</v>
      </c>
      <c r="E451" s="21">
        <f t="shared" ref="E451:E457" si="89">D451/C451*100</f>
        <v>0</v>
      </c>
      <c r="F451" s="22"/>
    </row>
    <row r="452" spans="1:6" s="9" customFormat="1" ht="15" x14ac:dyDescent="0.25">
      <c r="A452" s="13">
        <v>446</v>
      </c>
      <c r="B452" s="17" t="s">
        <v>3</v>
      </c>
      <c r="C452" s="21">
        <f t="shared" si="88"/>
        <v>30000</v>
      </c>
      <c r="D452" s="21">
        <f t="shared" si="88"/>
        <v>44420</v>
      </c>
      <c r="E452" s="21">
        <f t="shared" si="89"/>
        <v>148.06666666666666</v>
      </c>
      <c r="F452" s="22"/>
    </row>
    <row r="453" spans="1:6" s="19" customFormat="1" ht="59.25" customHeight="1" x14ac:dyDescent="0.25">
      <c r="A453" s="13">
        <v>447</v>
      </c>
      <c r="B453" s="14" t="s">
        <v>94</v>
      </c>
      <c r="C453" s="15">
        <f>SUM(C454:C458)-C456</f>
        <v>400</v>
      </c>
      <c r="D453" s="15">
        <f>SUM(D454:D458)-D456</f>
        <v>0</v>
      </c>
      <c r="E453" s="15">
        <f>D453/C453*100</f>
        <v>0</v>
      </c>
      <c r="F453" s="48" t="s">
        <v>95</v>
      </c>
    </row>
    <row r="454" spans="1:6" s="19" customFormat="1" ht="15" x14ac:dyDescent="0.25">
      <c r="A454" s="13">
        <v>448</v>
      </c>
      <c r="B454" s="17" t="s">
        <v>8</v>
      </c>
      <c r="C454" s="20">
        <v>0</v>
      </c>
      <c r="D454" s="20">
        <v>0</v>
      </c>
      <c r="E454" s="21"/>
      <c r="F454" s="49"/>
    </row>
    <row r="455" spans="1:6" s="9" customFormat="1" ht="15" x14ac:dyDescent="0.25">
      <c r="A455" s="13">
        <v>449</v>
      </c>
      <c r="B455" s="17" t="s">
        <v>1</v>
      </c>
      <c r="C455" s="20">
        <v>0</v>
      </c>
      <c r="D455" s="20">
        <v>0</v>
      </c>
      <c r="E455" s="21"/>
      <c r="F455" s="49"/>
    </row>
    <row r="456" spans="1:6" s="9" customFormat="1" ht="15" x14ac:dyDescent="0.25">
      <c r="A456" s="13">
        <v>450</v>
      </c>
      <c r="B456" s="17" t="s">
        <v>7</v>
      </c>
      <c r="C456" s="23">
        <f t="shared" ref="C456:D456" si="90">C455</f>
        <v>0</v>
      </c>
      <c r="D456" s="23">
        <f t="shared" si="90"/>
        <v>0</v>
      </c>
      <c r="E456" s="21"/>
      <c r="F456" s="49"/>
    </row>
    <row r="457" spans="1:6" s="9" customFormat="1" ht="15" x14ac:dyDescent="0.25">
      <c r="A457" s="13">
        <v>451</v>
      </c>
      <c r="B457" s="17" t="s">
        <v>5</v>
      </c>
      <c r="C457" s="20">
        <v>400</v>
      </c>
      <c r="D457" s="20">
        <v>0</v>
      </c>
      <c r="E457" s="21">
        <f t="shared" si="89"/>
        <v>0</v>
      </c>
      <c r="F457" s="49"/>
    </row>
    <row r="458" spans="1:6" s="9" customFormat="1" ht="15" x14ac:dyDescent="0.25">
      <c r="A458" s="13">
        <v>452</v>
      </c>
      <c r="B458" s="17" t="s">
        <v>3</v>
      </c>
      <c r="C458" s="31">
        <v>0</v>
      </c>
      <c r="D458" s="31">
        <v>0</v>
      </c>
      <c r="E458" s="21"/>
      <c r="F458" s="50"/>
    </row>
    <row r="459" spans="1:6" s="9" customFormat="1" ht="42.75" x14ac:dyDescent="0.25">
      <c r="A459" s="13">
        <v>453</v>
      </c>
      <c r="B459" s="14" t="s">
        <v>96</v>
      </c>
      <c r="C459" s="15">
        <f>SUM(C460:C464)-C462</f>
        <v>30000</v>
      </c>
      <c r="D459" s="15">
        <f>SUM(D460:D464)-D462</f>
        <v>44420</v>
      </c>
      <c r="E459" s="15">
        <f>D459/C459*100</f>
        <v>148.06666666666666</v>
      </c>
      <c r="F459" s="51" t="s">
        <v>97</v>
      </c>
    </row>
    <row r="460" spans="1:6" s="19" customFormat="1" ht="15.75" customHeight="1" x14ac:dyDescent="0.25">
      <c r="A460" s="13">
        <v>454</v>
      </c>
      <c r="B460" s="17" t="s">
        <v>9</v>
      </c>
      <c r="C460" s="21">
        <v>0</v>
      </c>
      <c r="D460" s="21">
        <v>0</v>
      </c>
      <c r="E460" s="21"/>
      <c r="F460" s="52"/>
    </row>
    <row r="461" spans="1:6" s="9" customFormat="1" ht="15.75" customHeight="1" x14ac:dyDescent="0.25">
      <c r="A461" s="13">
        <v>455</v>
      </c>
      <c r="B461" s="17" t="s">
        <v>1</v>
      </c>
      <c r="C461" s="21">
        <v>0</v>
      </c>
      <c r="D461" s="21">
        <v>0</v>
      </c>
      <c r="E461" s="21"/>
      <c r="F461" s="52"/>
    </row>
    <row r="462" spans="1:6" s="9" customFormat="1" ht="15.75" customHeight="1" x14ac:dyDescent="0.25">
      <c r="A462" s="13">
        <v>456</v>
      </c>
      <c r="B462" s="17" t="s">
        <v>7</v>
      </c>
      <c r="C462" s="21">
        <v>0</v>
      </c>
      <c r="D462" s="21">
        <v>0</v>
      </c>
      <c r="E462" s="21"/>
      <c r="F462" s="52"/>
    </row>
    <row r="463" spans="1:6" s="9" customFormat="1" ht="15.75" customHeight="1" x14ac:dyDescent="0.25">
      <c r="A463" s="13">
        <v>457</v>
      </c>
      <c r="B463" s="17" t="s">
        <v>6</v>
      </c>
      <c r="C463" s="21">
        <v>0</v>
      </c>
      <c r="D463" s="21">
        <v>0</v>
      </c>
      <c r="E463" s="21"/>
      <c r="F463" s="52"/>
    </row>
    <row r="464" spans="1:6" s="9" customFormat="1" ht="15.75" customHeight="1" x14ac:dyDescent="0.25">
      <c r="A464" s="13">
        <v>458</v>
      </c>
      <c r="B464" s="17" t="s">
        <v>3</v>
      </c>
      <c r="C464" s="21">
        <v>30000</v>
      </c>
      <c r="D464" s="20">
        <v>44420</v>
      </c>
      <c r="E464" s="21">
        <f t="shared" ref="E464" si="91">D464/C464*100</f>
        <v>148.06666666666666</v>
      </c>
      <c r="F464" s="53"/>
    </row>
    <row r="465" spans="1:6" s="9" customFormat="1" ht="24" customHeight="1" x14ac:dyDescent="0.25">
      <c r="A465" s="13">
        <v>459</v>
      </c>
      <c r="B465" s="73" t="s">
        <v>18</v>
      </c>
      <c r="C465" s="73"/>
      <c r="D465" s="73"/>
      <c r="E465" s="73"/>
      <c r="F465" s="73"/>
    </row>
    <row r="466" spans="1:6" s="19" customFormat="1" ht="28.5" x14ac:dyDescent="0.25">
      <c r="A466" s="13">
        <v>460</v>
      </c>
      <c r="B466" s="14" t="s">
        <v>34</v>
      </c>
      <c r="C466" s="15">
        <f>SUM(C467:C471)-C469</f>
        <v>2981928.3000000003</v>
      </c>
      <c r="D466" s="15">
        <f>SUM(D467:D471)-D469</f>
        <v>1306614.0359199999</v>
      </c>
      <c r="E466" s="15">
        <f>D466/C466*100</f>
        <v>43.817754971506183</v>
      </c>
      <c r="F466" s="16"/>
    </row>
    <row r="467" spans="1:6" s="9" customFormat="1" ht="15" x14ac:dyDescent="0.25">
      <c r="A467" s="13">
        <v>461</v>
      </c>
      <c r="B467" s="17" t="s">
        <v>9</v>
      </c>
      <c r="C467" s="21">
        <f t="shared" ref="C467:D471" si="92">C473+C479+C485+C491+C497+C503+C509</f>
        <v>874.3</v>
      </c>
      <c r="D467" s="21">
        <f t="shared" si="92"/>
        <v>874.3</v>
      </c>
      <c r="E467" s="21">
        <f>D467/C467*100</f>
        <v>100</v>
      </c>
      <c r="F467" s="22"/>
    </row>
    <row r="468" spans="1:6" s="9" customFormat="1" ht="15" x14ac:dyDescent="0.25">
      <c r="A468" s="13">
        <v>462</v>
      </c>
      <c r="B468" s="17" t="s">
        <v>1</v>
      </c>
      <c r="C468" s="21">
        <f t="shared" si="92"/>
        <v>1302.5999999999999</v>
      </c>
      <c r="D468" s="21">
        <f t="shared" si="92"/>
        <v>1026.33592</v>
      </c>
      <c r="E468" s="21">
        <f t="shared" ref="E468:E470" si="93">D468/C468*100</f>
        <v>78.791334254567786</v>
      </c>
      <c r="F468" s="22"/>
    </row>
    <row r="469" spans="1:6" s="9" customFormat="1" ht="15" x14ac:dyDescent="0.25">
      <c r="A469" s="13">
        <v>463</v>
      </c>
      <c r="B469" s="17" t="s">
        <v>7</v>
      </c>
      <c r="C469" s="21">
        <f t="shared" si="92"/>
        <v>1026.3</v>
      </c>
      <c r="D469" s="21">
        <f t="shared" si="92"/>
        <v>1026.33592</v>
      </c>
      <c r="E469" s="21">
        <f t="shared" si="93"/>
        <v>100.0034999512813</v>
      </c>
      <c r="F469" s="22"/>
    </row>
    <row r="470" spans="1:6" s="9" customFormat="1" ht="15" x14ac:dyDescent="0.25">
      <c r="A470" s="13">
        <v>464</v>
      </c>
      <c r="B470" s="17" t="s">
        <v>6</v>
      </c>
      <c r="C470" s="21">
        <f t="shared" si="92"/>
        <v>100.4</v>
      </c>
      <c r="D470" s="21">
        <f t="shared" si="92"/>
        <v>100.4</v>
      </c>
      <c r="E470" s="21">
        <f t="shared" si="93"/>
        <v>100</v>
      </c>
      <c r="F470" s="22"/>
    </row>
    <row r="471" spans="1:6" s="9" customFormat="1" ht="15" x14ac:dyDescent="0.25">
      <c r="A471" s="13">
        <v>465</v>
      </c>
      <c r="B471" s="17" t="s">
        <v>3</v>
      </c>
      <c r="C471" s="21">
        <f t="shared" si="92"/>
        <v>2979651</v>
      </c>
      <c r="D471" s="21">
        <f t="shared" si="92"/>
        <v>1304613</v>
      </c>
      <c r="E471" s="21">
        <f t="shared" ref="E471" si="94">D471/C471*100</f>
        <v>43.784087465276968</v>
      </c>
      <c r="F471" s="22"/>
    </row>
    <row r="472" spans="1:6" s="19" customFormat="1" ht="74.25" customHeight="1" x14ac:dyDescent="0.25">
      <c r="A472" s="13">
        <v>466</v>
      </c>
      <c r="B472" s="14" t="s">
        <v>98</v>
      </c>
      <c r="C472" s="15">
        <f>SUM(C473:C477)-C475</f>
        <v>2664075</v>
      </c>
      <c r="D472" s="15">
        <f>SUM(D473:D477)-D475</f>
        <v>1196713</v>
      </c>
      <c r="E472" s="15">
        <f>D472/C472*100</f>
        <v>44.920394508412862</v>
      </c>
      <c r="F472" s="48" t="s">
        <v>101</v>
      </c>
    </row>
    <row r="473" spans="1:6" s="9" customFormat="1" ht="15" x14ac:dyDescent="0.25">
      <c r="A473" s="13">
        <v>467</v>
      </c>
      <c r="B473" s="17" t="s">
        <v>9</v>
      </c>
      <c r="C473" s="21">
        <v>0</v>
      </c>
      <c r="D473" s="21">
        <v>0</v>
      </c>
      <c r="E473" s="21"/>
      <c r="F473" s="49"/>
    </row>
    <row r="474" spans="1:6" s="9" customFormat="1" ht="15" x14ac:dyDescent="0.25">
      <c r="A474" s="13">
        <v>468</v>
      </c>
      <c r="B474" s="17" t="s">
        <v>1</v>
      </c>
      <c r="C474" s="21">
        <v>0</v>
      </c>
      <c r="D474" s="21">
        <v>0</v>
      </c>
      <c r="E474" s="21"/>
      <c r="F474" s="49"/>
    </row>
    <row r="475" spans="1:6" s="9" customFormat="1" ht="15" x14ac:dyDescent="0.25">
      <c r="A475" s="13">
        <v>469</v>
      </c>
      <c r="B475" s="17" t="s">
        <v>7</v>
      </c>
      <c r="C475" s="21">
        <v>0</v>
      </c>
      <c r="D475" s="21">
        <v>0</v>
      </c>
      <c r="E475" s="21"/>
      <c r="F475" s="49"/>
    </row>
    <row r="476" spans="1:6" s="9" customFormat="1" ht="15" x14ac:dyDescent="0.25">
      <c r="A476" s="13">
        <v>470</v>
      </c>
      <c r="B476" s="17" t="s">
        <v>6</v>
      </c>
      <c r="C476" s="21">
        <v>0</v>
      </c>
      <c r="D476" s="21">
        <v>0</v>
      </c>
      <c r="E476" s="21"/>
      <c r="F476" s="49"/>
    </row>
    <row r="477" spans="1:6" s="9" customFormat="1" ht="15" x14ac:dyDescent="0.25">
      <c r="A477" s="13">
        <v>471</v>
      </c>
      <c r="B477" s="17" t="s">
        <v>3</v>
      </c>
      <c r="C477" s="21">
        <v>2664075</v>
      </c>
      <c r="D477" s="21">
        <v>1196713</v>
      </c>
      <c r="E477" s="21">
        <f t="shared" ref="E477" si="95">D477/C477*100</f>
        <v>44.920394508412862</v>
      </c>
      <c r="F477" s="50"/>
    </row>
    <row r="478" spans="1:6" s="19" customFormat="1" ht="71.25" x14ac:dyDescent="0.25">
      <c r="A478" s="13">
        <v>472</v>
      </c>
      <c r="B478" s="14" t="s">
        <v>99</v>
      </c>
      <c r="C478" s="15">
        <f>SUM(C479:C483)-C481</f>
        <v>20296</v>
      </c>
      <c r="D478" s="15">
        <f>SUM(D479:D483)-D481</f>
        <v>14960</v>
      </c>
      <c r="E478" s="15">
        <f>D478/C478*100</f>
        <v>73.709105242412292</v>
      </c>
      <c r="F478" s="48" t="s">
        <v>100</v>
      </c>
    </row>
    <row r="479" spans="1:6" s="9" customFormat="1" ht="15" x14ac:dyDescent="0.25">
      <c r="A479" s="13">
        <v>473</v>
      </c>
      <c r="B479" s="17" t="s">
        <v>9</v>
      </c>
      <c r="C479" s="21">
        <v>0</v>
      </c>
      <c r="D479" s="21">
        <v>0</v>
      </c>
      <c r="E479" s="21"/>
      <c r="F479" s="49"/>
    </row>
    <row r="480" spans="1:6" s="9" customFormat="1" ht="15" x14ac:dyDescent="0.25">
      <c r="A480" s="13">
        <v>474</v>
      </c>
      <c r="B480" s="17" t="s">
        <v>1</v>
      </c>
      <c r="C480" s="21">
        <v>0</v>
      </c>
      <c r="D480" s="21">
        <v>0</v>
      </c>
      <c r="E480" s="21"/>
      <c r="F480" s="49"/>
    </row>
    <row r="481" spans="1:6" s="9" customFormat="1" ht="15" x14ac:dyDescent="0.25">
      <c r="A481" s="13">
        <v>475</v>
      </c>
      <c r="B481" s="17" t="s">
        <v>7</v>
      </c>
      <c r="C481" s="21">
        <v>0</v>
      </c>
      <c r="D481" s="21">
        <v>0</v>
      </c>
      <c r="E481" s="21"/>
      <c r="F481" s="49"/>
    </row>
    <row r="482" spans="1:6" s="9" customFormat="1" ht="15" x14ac:dyDescent="0.25">
      <c r="A482" s="13">
        <v>476</v>
      </c>
      <c r="B482" s="17" t="s">
        <v>6</v>
      </c>
      <c r="C482" s="21">
        <v>0</v>
      </c>
      <c r="D482" s="21">
        <v>0</v>
      </c>
      <c r="E482" s="21"/>
      <c r="F482" s="49"/>
    </row>
    <row r="483" spans="1:6" s="9" customFormat="1" ht="15" x14ac:dyDescent="0.25">
      <c r="A483" s="13">
        <v>477</v>
      </c>
      <c r="B483" s="17" t="s">
        <v>3</v>
      </c>
      <c r="C483" s="21">
        <v>20296</v>
      </c>
      <c r="D483" s="21">
        <v>14960</v>
      </c>
      <c r="E483" s="21">
        <f t="shared" ref="E483" si="96">D483/C483*100</f>
        <v>73.709105242412292</v>
      </c>
      <c r="F483" s="50"/>
    </row>
    <row r="484" spans="1:6" s="19" customFormat="1" ht="42.75" x14ac:dyDescent="0.25">
      <c r="A484" s="13">
        <v>478</v>
      </c>
      <c r="B484" s="14" t="s">
        <v>102</v>
      </c>
      <c r="C484" s="15">
        <f>SUM(C485:C489)-C487</f>
        <v>65280</v>
      </c>
      <c r="D484" s="15">
        <f>SUM(D485:D489)-D487</f>
        <v>0</v>
      </c>
      <c r="E484" s="15">
        <f>D484/C484*100</f>
        <v>0</v>
      </c>
      <c r="F484" s="54" t="s">
        <v>103</v>
      </c>
    </row>
    <row r="485" spans="1:6" s="9" customFormat="1" ht="15" x14ac:dyDescent="0.25">
      <c r="A485" s="13">
        <v>479</v>
      </c>
      <c r="B485" s="17" t="s">
        <v>9</v>
      </c>
      <c r="C485" s="21">
        <v>0</v>
      </c>
      <c r="D485" s="21">
        <v>0</v>
      </c>
      <c r="E485" s="21"/>
      <c r="F485" s="55"/>
    </row>
    <row r="486" spans="1:6" s="9" customFormat="1" ht="15" x14ac:dyDescent="0.25">
      <c r="A486" s="13">
        <v>480</v>
      </c>
      <c r="B486" s="17" t="s">
        <v>1</v>
      </c>
      <c r="C486" s="21">
        <v>0</v>
      </c>
      <c r="D486" s="21">
        <v>0</v>
      </c>
      <c r="E486" s="21"/>
      <c r="F486" s="55"/>
    </row>
    <row r="487" spans="1:6" s="9" customFormat="1" ht="15" x14ac:dyDescent="0.25">
      <c r="A487" s="13">
        <v>481</v>
      </c>
      <c r="B487" s="17" t="s">
        <v>7</v>
      </c>
      <c r="C487" s="21">
        <v>0</v>
      </c>
      <c r="D487" s="21">
        <v>0</v>
      </c>
      <c r="E487" s="21"/>
      <c r="F487" s="55"/>
    </row>
    <row r="488" spans="1:6" s="9" customFormat="1" ht="15" x14ac:dyDescent="0.25">
      <c r="A488" s="13">
        <v>482</v>
      </c>
      <c r="B488" s="17" t="s">
        <v>6</v>
      </c>
      <c r="C488" s="21">
        <v>0</v>
      </c>
      <c r="D488" s="21">
        <v>0</v>
      </c>
      <c r="E488" s="21"/>
      <c r="F488" s="55"/>
    </row>
    <row r="489" spans="1:6" s="9" customFormat="1" ht="15" x14ac:dyDescent="0.25">
      <c r="A489" s="13">
        <v>483</v>
      </c>
      <c r="B489" s="17" t="s">
        <v>3</v>
      </c>
      <c r="C489" s="21">
        <v>65280</v>
      </c>
      <c r="D489" s="21">
        <v>0</v>
      </c>
      <c r="E489" s="21">
        <f t="shared" ref="E489" si="97">D489/C489*100</f>
        <v>0</v>
      </c>
      <c r="F489" s="56"/>
    </row>
    <row r="490" spans="1:6" s="19" customFormat="1" ht="42.75" x14ac:dyDescent="0.25">
      <c r="A490" s="13">
        <v>484</v>
      </c>
      <c r="B490" s="14" t="s">
        <v>104</v>
      </c>
      <c r="C490" s="15">
        <f>SUM(C491:C495)-C493</f>
        <v>119500</v>
      </c>
      <c r="D490" s="15">
        <f>SUM(D491:D495)-D493</f>
        <v>33180</v>
      </c>
      <c r="E490" s="15">
        <f>D490/C490*100</f>
        <v>27.765690376569037</v>
      </c>
      <c r="F490" s="48" t="s">
        <v>105</v>
      </c>
    </row>
    <row r="491" spans="1:6" s="9" customFormat="1" ht="15" x14ac:dyDescent="0.25">
      <c r="A491" s="13">
        <v>485</v>
      </c>
      <c r="B491" s="17" t="s">
        <v>9</v>
      </c>
      <c r="C491" s="21">
        <v>0</v>
      </c>
      <c r="D491" s="21">
        <v>0</v>
      </c>
      <c r="E491" s="21"/>
      <c r="F491" s="49"/>
    </row>
    <row r="492" spans="1:6" s="9" customFormat="1" ht="15" x14ac:dyDescent="0.25">
      <c r="A492" s="13">
        <v>486</v>
      </c>
      <c r="B492" s="17" t="s">
        <v>1</v>
      </c>
      <c r="C492" s="21">
        <v>0</v>
      </c>
      <c r="D492" s="21">
        <v>0</v>
      </c>
      <c r="E492" s="21"/>
      <c r="F492" s="49"/>
    </row>
    <row r="493" spans="1:6" s="9" customFormat="1" ht="15" x14ac:dyDescent="0.25">
      <c r="A493" s="13">
        <v>487</v>
      </c>
      <c r="B493" s="17" t="s">
        <v>7</v>
      </c>
      <c r="C493" s="21">
        <v>0</v>
      </c>
      <c r="D493" s="21">
        <v>0</v>
      </c>
      <c r="E493" s="21"/>
      <c r="F493" s="49"/>
    </row>
    <row r="494" spans="1:6" s="9" customFormat="1" ht="15" x14ac:dyDescent="0.25">
      <c r="A494" s="13">
        <v>488</v>
      </c>
      <c r="B494" s="17" t="s">
        <v>6</v>
      </c>
      <c r="C494" s="21">
        <v>0</v>
      </c>
      <c r="D494" s="21">
        <v>0</v>
      </c>
      <c r="E494" s="21"/>
      <c r="F494" s="49"/>
    </row>
    <row r="495" spans="1:6" s="9" customFormat="1" ht="15" x14ac:dyDescent="0.25">
      <c r="A495" s="13">
        <v>489</v>
      </c>
      <c r="B495" s="17" t="s">
        <v>3</v>
      </c>
      <c r="C495" s="21">
        <v>119500</v>
      </c>
      <c r="D495" s="21">
        <v>33180</v>
      </c>
      <c r="E495" s="21">
        <f t="shared" ref="E495" si="98">D495/C495*100</f>
        <v>27.765690376569037</v>
      </c>
      <c r="F495" s="50"/>
    </row>
    <row r="496" spans="1:6" s="19" customFormat="1" ht="42.75" x14ac:dyDescent="0.25">
      <c r="A496" s="13">
        <v>490</v>
      </c>
      <c r="B496" s="14" t="s">
        <v>106</v>
      </c>
      <c r="C496" s="15">
        <f>SUM(C497:C501)-C499</f>
        <v>63000</v>
      </c>
      <c r="D496" s="15">
        <f>SUM(D497:D501)-D499</f>
        <v>28690</v>
      </c>
      <c r="E496" s="15">
        <f>D496/C496*100</f>
        <v>45.539682539682538</v>
      </c>
      <c r="F496" s="48" t="s">
        <v>107</v>
      </c>
    </row>
    <row r="497" spans="1:6" s="9" customFormat="1" ht="15" x14ac:dyDescent="0.25">
      <c r="A497" s="13">
        <v>491</v>
      </c>
      <c r="B497" s="17" t="s">
        <v>9</v>
      </c>
      <c r="C497" s="21">
        <v>0</v>
      </c>
      <c r="D497" s="21">
        <v>0</v>
      </c>
      <c r="E497" s="21"/>
      <c r="F497" s="49"/>
    </row>
    <row r="498" spans="1:6" s="9" customFormat="1" ht="21" customHeight="1" x14ac:dyDescent="0.25">
      <c r="A498" s="13">
        <v>492</v>
      </c>
      <c r="B498" s="17" t="s">
        <v>1</v>
      </c>
      <c r="C498" s="21">
        <v>0</v>
      </c>
      <c r="D498" s="21">
        <v>0</v>
      </c>
      <c r="E498" s="21"/>
      <c r="F498" s="49"/>
    </row>
    <row r="499" spans="1:6" s="9" customFormat="1" ht="15" x14ac:dyDescent="0.25">
      <c r="A499" s="13">
        <v>493</v>
      </c>
      <c r="B499" s="17" t="s">
        <v>7</v>
      </c>
      <c r="C499" s="21">
        <v>0</v>
      </c>
      <c r="D499" s="21">
        <v>0</v>
      </c>
      <c r="E499" s="21"/>
      <c r="F499" s="49"/>
    </row>
    <row r="500" spans="1:6" s="9" customFormat="1" ht="15" x14ac:dyDescent="0.25">
      <c r="A500" s="13">
        <v>494</v>
      </c>
      <c r="B500" s="17" t="s">
        <v>6</v>
      </c>
      <c r="C500" s="21">
        <v>0</v>
      </c>
      <c r="D500" s="21">
        <v>0</v>
      </c>
      <c r="E500" s="21"/>
      <c r="F500" s="49"/>
    </row>
    <row r="501" spans="1:6" s="9" customFormat="1" ht="15" x14ac:dyDescent="0.25">
      <c r="A501" s="13">
        <v>495</v>
      </c>
      <c r="B501" s="17" t="s">
        <v>3</v>
      </c>
      <c r="C501" s="21">
        <v>63000</v>
      </c>
      <c r="D501" s="21">
        <v>28690</v>
      </c>
      <c r="E501" s="21">
        <f t="shared" ref="E501" si="99">D501/C501*100</f>
        <v>45.539682539682538</v>
      </c>
      <c r="F501" s="50"/>
    </row>
    <row r="502" spans="1:6" s="19" customFormat="1" ht="42.75" x14ac:dyDescent="0.25">
      <c r="A502" s="13">
        <v>496</v>
      </c>
      <c r="B502" s="14" t="s">
        <v>108</v>
      </c>
      <c r="C502" s="15">
        <f>SUM(C503:C507)-C505</f>
        <v>47500</v>
      </c>
      <c r="D502" s="15">
        <f>SUM(D503:D507)-D505</f>
        <v>31070</v>
      </c>
      <c r="E502" s="15">
        <f>D502/C502*100</f>
        <v>65.410526315789468</v>
      </c>
      <c r="F502" s="48" t="s">
        <v>109</v>
      </c>
    </row>
    <row r="503" spans="1:6" s="9" customFormat="1" ht="15" x14ac:dyDescent="0.25">
      <c r="A503" s="13">
        <v>497</v>
      </c>
      <c r="B503" s="17" t="s">
        <v>9</v>
      </c>
      <c r="C503" s="21">
        <v>0</v>
      </c>
      <c r="D503" s="21">
        <v>0</v>
      </c>
      <c r="E503" s="21"/>
      <c r="F503" s="49"/>
    </row>
    <row r="504" spans="1:6" s="9" customFormat="1" ht="15" x14ac:dyDescent="0.25">
      <c r="A504" s="13">
        <v>498</v>
      </c>
      <c r="B504" s="17" t="s">
        <v>1</v>
      </c>
      <c r="C504" s="21">
        <v>0</v>
      </c>
      <c r="D504" s="21">
        <v>0</v>
      </c>
      <c r="E504" s="21"/>
      <c r="F504" s="49"/>
    </row>
    <row r="505" spans="1:6" s="9" customFormat="1" ht="15" x14ac:dyDescent="0.25">
      <c r="A505" s="13">
        <v>499</v>
      </c>
      <c r="B505" s="17" t="s">
        <v>7</v>
      </c>
      <c r="C505" s="21">
        <v>0</v>
      </c>
      <c r="D505" s="21">
        <v>0</v>
      </c>
      <c r="E505" s="21"/>
      <c r="F505" s="49"/>
    </row>
    <row r="506" spans="1:6" s="9" customFormat="1" ht="15" x14ac:dyDescent="0.25">
      <c r="A506" s="13">
        <v>500</v>
      </c>
      <c r="B506" s="17" t="s">
        <v>6</v>
      </c>
      <c r="C506" s="21">
        <v>0</v>
      </c>
      <c r="D506" s="21">
        <v>0</v>
      </c>
      <c r="E506" s="21"/>
      <c r="F506" s="49"/>
    </row>
    <row r="507" spans="1:6" s="9" customFormat="1" ht="18.75" customHeight="1" x14ac:dyDescent="0.25">
      <c r="A507" s="13">
        <v>501</v>
      </c>
      <c r="B507" s="17" t="s">
        <v>3</v>
      </c>
      <c r="C507" s="21">
        <v>47500</v>
      </c>
      <c r="D507" s="21">
        <v>31070</v>
      </c>
      <c r="E507" s="21">
        <f t="shared" ref="E507" si="100">D507/C507*100</f>
        <v>65.410526315789468</v>
      </c>
      <c r="F507" s="50"/>
    </row>
    <row r="508" spans="1:6" s="9" customFormat="1" ht="43.5" customHeight="1" x14ac:dyDescent="0.25">
      <c r="A508" s="13">
        <v>502</v>
      </c>
      <c r="B508" s="14" t="s">
        <v>110</v>
      </c>
      <c r="C508" s="15">
        <f t="shared" ref="C508:D508" si="101">SUM(C509:C513)-C511</f>
        <v>2277.3000000000002</v>
      </c>
      <c r="D508" s="15">
        <f t="shared" si="101"/>
        <v>2001.0359200000003</v>
      </c>
      <c r="E508" s="15">
        <f>D508/C508*100</f>
        <v>87.868788477583109</v>
      </c>
      <c r="F508" s="48" t="s">
        <v>171</v>
      </c>
    </row>
    <row r="509" spans="1:6" s="9" customFormat="1" ht="15" x14ac:dyDescent="0.25">
      <c r="A509" s="13">
        <v>503</v>
      </c>
      <c r="B509" s="17" t="s">
        <v>9</v>
      </c>
      <c r="C509" s="21">
        <v>874.3</v>
      </c>
      <c r="D509" s="21">
        <v>874.3</v>
      </c>
      <c r="E509" s="21">
        <f t="shared" ref="E509:E512" si="102">D509/C509*100</f>
        <v>100</v>
      </c>
      <c r="F509" s="49"/>
    </row>
    <row r="510" spans="1:6" s="9" customFormat="1" ht="15" x14ac:dyDescent="0.25">
      <c r="A510" s="13">
        <v>504</v>
      </c>
      <c r="B510" s="17" t="s">
        <v>1</v>
      </c>
      <c r="C510" s="21">
        <v>1302.5999999999999</v>
      </c>
      <c r="D510" s="21">
        <v>1026.33592</v>
      </c>
      <c r="E510" s="21">
        <f t="shared" si="102"/>
        <v>78.791334254567786</v>
      </c>
      <c r="F510" s="49"/>
    </row>
    <row r="511" spans="1:6" s="9" customFormat="1" ht="15" x14ac:dyDescent="0.25">
      <c r="A511" s="13">
        <v>505</v>
      </c>
      <c r="B511" s="17" t="s">
        <v>7</v>
      </c>
      <c r="C511" s="23">
        <v>1026.3</v>
      </c>
      <c r="D511" s="23">
        <f>D510</f>
        <v>1026.33592</v>
      </c>
      <c r="E511" s="21">
        <f t="shared" si="102"/>
        <v>100.0034999512813</v>
      </c>
      <c r="F511" s="49"/>
    </row>
    <row r="512" spans="1:6" s="9" customFormat="1" ht="15" x14ac:dyDescent="0.25">
      <c r="A512" s="13">
        <v>506</v>
      </c>
      <c r="B512" s="17" t="s">
        <v>5</v>
      </c>
      <c r="C512" s="21">
        <v>100.4</v>
      </c>
      <c r="D512" s="21">
        <v>100.4</v>
      </c>
      <c r="E512" s="21">
        <f t="shared" si="102"/>
        <v>100</v>
      </c>
      <c r="F512" s="49"/>
    </row>
    <row r="513" spans="1:6" s="9" customFormat="1" ht="29.25" customHeight="1" x14ac:dyDescent="0.25">
      <c r="A513" s="13">
        <v>507</v>
      </c>
      <c r="B513" s="17" t="s">
        <v>3</v>
      </c>
      <c r="C513" s="21">
        <v>0</v>
      </c>
      <c r="D513" s="21">
        <v>0</v>
      </c>
      <c r="E513" s="21"/>
      <c r="F513" s="50"/>
    </row>
    <row r="514" spans="1:6" s="9" customFormat="1" ht="15" x14ac:dyDescent="0.25">
      <c r="A514" s="12"/>
      <c r="B514" s="46"/>
      <c r="C514" s="37"/>
      <c r="D514" s="37"/>
      <c r="E514" s="37"/>
      <c r="F514" s="42"/>
    </row>
    <row r="515" spans="1:6" ht="14.25" customHeight="1" x14ac:dyDescent="0.25">
      <c r="A515" s="5"/>
      <c r="B515" s="61"/>
      <c r="C515" s="61"/>
      <c r="D515" s="61"/>
      <c r="E515" s="61"/>
      <c r="F515" s="61"/>
    </row>
    <row r="516" spans="1:6" x14ac:dyDescent="0.25">
      <c r="A516" s="1"/>
      <c r="C516" s="3"/>
      <c r="D516" s="3"/>
      <c r="E516" s="3"/>
    </row>
    <row r="517" spans="1:6" ht="49.5" customHeight="1" x14ac:dyDescent="0.25">
      <c r="A517" s="6"/>
      <c r="B517" s="60"/>
      <c r="C517" s="60"/>
      <c r="D517" s="60"/>
      <c r="E517" s="60"/>
      <c r="F517" s="60"/>
    </row>
    <row r="518" spans="1:6" x14ac:dyDescent="0.25">
      <c r="A518" s="1"/>
      <c r="C518" s="3"/>
      <c r="D518" s="3"/>
      <c r="E518" s="3"/>
    </row>
    <row r="522" spans="1:6" x14ac:dyDescent="0.25">
      <c r="B522" s="47"/>
    </row>
  </sheetData>
  <mergeCells count="90">
    <mergeCell ref="A2:F2"/>
    <mergeCell ref="A4:A5"/>
    <mergeCell ref="B4:B5"/>
    <mergeCell ref="B13:F13"/>
    <mergeCell ref="B465:F465"/>
    <mergeCell ref="B379:F379"/>
    <mergeCell ref="B87:F87"/>
    <mergeCell ref="B144:F144"/>
    <mergeCell ref="B131:F131"/>
    <mergeCell ref="B112:F112"/>
    <mergeCell ref="B38:F38"/>
    <mergeCell ref="B446:F446"/>
    <mergeCell ref="C4:E4"/>
    <mergeCell ref="F4:F5"/>
    <mergeCell ref="A3:F3"/>
    <mergeCell ref="F125:F130"/>
    <mergeCell ref="B517:F517"/>
    <mergeCell ref="B515:F515"/>
    <mergeCell ref="F20:F25"/>
    <mergeCell ref="F26:F31"/>
    <mergeCell ref="F32:F37"/>
    <mergeCell ref="F45:F50"/>
    <mergeCell ref="F51:F56"/>
    <mergeCell ref="F57:F62"/>
    <mergeCell ref="F63:F68"/>
    <mergeCell ref="F69:F74"/>
    <mergeCell ref="F75:F80"/>
    <mergeCell ref="F81:F86"/>
    <mergeCell ref="F94:F99"/>
    <mergeCell ref="F100:F105"/>
    <mergeCell ref="F106:F111"/>
    <mergeCell ref="F119:F124"/>
    <mergeCell ref="F138:F143"/>
    <mergeCell ref="F151:F156"/>
    <mergeCell ref="F157:F162"/>
    <mergeCell ref="F163:F168"/>
    <mergeCell ref="F169:F174"/>
    <mergeCell ref="F175:F180"/>
    <mergeCell ref="F181:F186"/>
    <mergeCell ref="F187:F192"/>
    <mergeCell ref="F193:F198"/>
    <mergeCell ref="F199:F204"/>
    <mergeCell ref="F205:F210"/>
    <mergeCell ref="F211:F216"/>
    <mergeCell ref="F217:F222"/>
    <mergeCell ref="F223:F228"/>
    <mergeCell ref="F229:F234"/>
    <mergeCell ref="F235:F240"/>
    <mergeCell ref="F241:F246"/>
    <mergeCell ref="F247:F252"/>
    <mergeCell ref="F253:F258"/>
    <mergeCell ref="F259:F264"/>
    <mergeCell ref="F265:F270"/>
    <mergeCell ref="F271:F276"/>
    <mergeCell ref="F277:F282"/>
    <mergeCell ref="F283:F288"/>
    <mergeCell ref="F289:F294"/>
    <mergeCell ref="F295:F300"/>
    <mergeCell ref="F301:F306"/>
    <mergeCell ref="F307:F312"/>
    <mergeCell ref="F313:F318"/>
    <mergeCell ref="F319:F324"/>
    <mergeCell ref="F325:F330"/>
    <mergeCell ref="F331:F336"/>
    <mergeCell ref="F337:F342"/>
    <mergeCell ref="F349:F354"/>
    <mergeCell ref="F343:F348"/>
    <mergeCell ref="F355:F360"/>
    <mergeCell ref="F361:F366"/>
    <mergeCell ref="F367:F372"/>
    <mergeCell ref="F373:F378"/>
    <mergeCell ref="F386:F391"/>
    <mergeCell ref="F392:F397"/>
    <mergeCell ref="F398:F403"/>
    <mergeCell ref="F404:F409"/>
    <mergeCell ref="F410:F415"/>
    <mergeCell ref="F416:F421"/>
    <mergeCell ref="F422:F427"/>
    <mergeCell ref="F428:F433"/>
    <mergeCell ref="F434:F439"/>
    <mergeCell ref="F440:F445"/>
    <mergeCell ref="F453:F458"/>
    <mergeCell ref="F496:F501"/>
    <mergeCell ref="F502:F507"/>
    <mergeCell ref="F508:F513"/>
    <mergeCell ref="F459:F464"/>
    <mergeCell ref="F472:F477"/>
    <mergeCell ref="F478:F483"/>
    <mergeCell ref="F484:F489"/>
    <mergeCell ref="F490:F495"/>
  </mergeCells>
  <pageMargins left="0.39370078740157483" right="0.39370078740157483" top="0.39370078740157483" bottom="0.39370078740157483" header="0" footer="0"/>
  <pageSetup paperSize="9" scale="74" fitToHeight="0" orientation="landscape" useFirstPageNumber="1" r:id="rId1"/>
  <headerFooter>
    <oddHeader>&amp;C&amp;"Times New Roman,обычный"&amp;14 &amp;P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ПМ</vt:lpstr>
      <vt:lpstr>ПМ!Заголовки_для_печати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План по Краснотурьинску</dc:title>
  <dc:subject>ДЦП</dc:subject>
  <dc:creator/>
  <cp:lastModifiedBy/>
  <cp:lastPrinted>2013-11-22T10:24:28Z</cp:lastPrinted>
  <dcterms:created xsi:type="dcterms:W3CDTF">2006-09-28T05:33:49Z</dcterms:created>
  <dcterms:modified xsi:type="dcterms:W3CDTF">2018-02-20T06:20:55Z</dcterms:modified>
</cp:coreProperties>
</file>