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tabRatio="606"/>
  </bookViews>
  <sheets>
    <sheet name="приложение 1" sheetId="66" r:id="rId1"/>
  </sheets>
  <definedNames>
    <definedName name="_xlnm.Print_Titles" localSheetId="0">'приложение 1'!$6:$6</definedName>
  </definedNames>
  <calcPr calcId="145621"/>
</workbook>
</file>

<file path=xl/calcChain.xml><?xml version="1.0" encoding="utf-8"?>
<calcChain xmlns="http://schemas.openxmlformats.org/spreadsheetml/2006/main">
  <c r="E36" i="66" l="1"/>
  <c r="D36" i="66"/>
  <c r="E17" i="66" l="1"/>
  <c r="D17" i="66"/>
  <c r="E67" i="66" l="1"/>
  <c r="E56" i="66"/>
  <c r="E51" i="66"/>
  <c r="E45" i="66"/>
  <c r="E43" i="66"/>
  <c r="E42" i="66" s="1"/>
  <c r="E40" i="66"/>
  <c r="E30" i="66"/>
  <c r="E28" i="66" s="1"/>
  <c r="E26" i="66"/>
  <c r="E23" i="66"/>
  <c r="E21" i="66" s="1"/>
  <c r="E11" i="66"/>
  <c r="E10" i="66" s="1"/>
  <c r="E8" i="66"/>
  <c r="E54" i="66" l="1"/>
  <c r="E50" i="66" s="1"/>
  <c r="E49" i="66" s="1"/>
  <c r="E7" i="66"/>
  <c r="D43" i="66"/>
  <c r="E70" i="66" l="1"/>
  <c r="D51" i="66"/>
  <c r="D56" i="66"/>
  <c r="D26" i="66" l="1"/>
  <c r="D40" i="66" l="1"/>
  <c r="D42" i="66" l="1"/>
  <c r="D30" i="66" l="1"/>
  <c r="D45" i="66" l="1"/>
  <c r="D28" i="66" l="1"/>
  <c r="D11" i="66" l="1"/>
  <c r="D10" i="66" s="1"/>
  <c r="D67" i="66"/>
  <c r="D8" i="66"/>
  <c r="D23" i="66"/>
  <c r="D21" i="66" s="1"/>
  <c r="D54" i="66" l="1"/>
  <c r="D50" i="66" s="1"/>
  <c r="D49" i="66" s="1"/>
  <c r="D7" i="66"/>
  <c r="D70" i="66" l="1"/>
</calcChain>
</file>

<file path=xl/sharedStrings.xml><?xml version="1.0" encoding="utf-8"?>
<sst xmlns="http://schemas.openxmlformats.org/spreadsheetml/2006/main" count="135" uniqueCount="125">
  <si>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</si>
  <si>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</si>
  <si>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</si>
  <si>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</si>
  <si>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</si>
  <si>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</si>
  <si>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</si>
  <si>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</si>
  <si>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</si>
  <si>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</si>
  <si>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</si>
  <si>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</si>
  <si>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</si>
  <si>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</si>
  <si>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</si>
  <si>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</si>
  <si>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</si>
  <si>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</si>
  <si>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</si>
  <si>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Земельный налог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</si>
  <si>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</si>
  <si>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Единый сельскохозяйственный налог</t>
  </si>
  <si>
    <t>ВСЕГО ДОХОДОВ</t>
  </si>
  <si>
    <t>Прочие субвенции бюджетам городских округов</t>
  </si>
  <si>
    <t xml:space="preserve">НАЛОГОВЫЕ И НЕНАЛОГОВЫЕ ДОХОДЫ 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</si>
  <si>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</si>
  <si>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</si>
  <si>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</si>
  <si>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</si>
  <si>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</si>
  <si>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План, тысяч рублей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</si>
  <si>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</si>
  <si>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</si>
  <si>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</si>
  <si>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</si>
  <si>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</si>
  <si>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</si>
  <si>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</si>
  <si>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</si>
  <si>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</si>
  <si>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</si>
  <si>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</si>
  <si>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</si>
  <si>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000 1 11 07014 04 0000 120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</si>
  <si>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</si>
  <si>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</si>
  <si>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</si>
  <si>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</si>
  <si>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</si>
  <si>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</si>
  <si>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</si>
  <si>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</si>
  <si>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</si>
  <si>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</si>
  <si>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</si>
  <si>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</si>
  <si>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</si>
  <si>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</si>
  <si>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</si>
  <si>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</si>
  <si>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</si>
  <si>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</si>
  <si>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</si>
  <si>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городских округов)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</si>
  <si>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</si>
  <si>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</si>
  <si>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</si>
  <si>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</si>
  <si>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 xml:space="preserve"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</si>
  <si>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</si>
  <si>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</si>
  <si>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 xml:space="preserve">000 1 05 01000 00 0000 110
</t>
  </si>
  <si>
    <t xml:space="preserve">СУБВЕНЦИИ БЮДЖЕТАМ БЮДЖЕТНОЙ СИСТЕМЫ РОССИЙСКОЙ ФЕДЕРАЦИИ 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</si>
  <si>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</si>
  <si>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</si>
  <si>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</si>
  <si>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</si>
  <si>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</si>
  <si>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</si>
  <si>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</si>
  <si>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 xml:space="preserve"> 000 1030210001 0000 110</t>
  </si>
  <si>
    <t>Акцизы на пиво, производимое на территории Российской Федерации</t>
  </si>
  <si>
    <t>ДОХОДЫ ОТ ОКАЗАНИЯ ПЛАТНЫХ УСЛУГ И КОМПЕНСАЦИИ ЗАТРАТ ГОСУДАРСТВА</t>
  </si>
  <si>
    <t xml:space="preserve"> 000 1030223101 0000 110</t>
  </si>
  <si>
    <t xml:space="preserve"> 000 1030224101 0000 110</t>
  </si>
  <si>
    <t xml:space="preserve"> 000 1030225101 0000 110</t>
  </si>
  <si>
    <t xml:space="preserve"> 000 1030226101 0000 110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</si>
  <si>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</si>
  <si>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</si>
  <si>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</si>
  <si>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</si>
  <si>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</si>
  <si>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</si>
  <si>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r>
      <t xml:space="preserve">№ </t>
    </r>
    <r>
      <rPr>
        <b/>
        <sz val="10"/>
        <rFont val="Liberation Serif"/>
        <family val="1"/>
        <charset val="204"/>
      </rPr>
      <t>п/п</t>
    </r>
  </si>
  <si>
    <t>Код классификации доходов бюджета</t>
  </si>
  <si>
    <t>Субвенции бюджетам городских округов на предоставление гражда-нам субсидий на оплату жилого помещения и коммунальных услуг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</si>
  <si>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</si>
  <si>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</si>
  <si>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Доходы от уплаты акцизов на моторные масла для дизельных и (или) карбюраторных (инжекторных) двигателей, подлежащие рас-пределению между бюджетами субъектов Российской Федерации и местными бюджетами с учетом установленных дифференцирован-ных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</si>
  <si>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Дотации бюджетам городских округов на выравнивание бюджетной обеспеченности из бюджета субъекта Российской Федерации</t>
  </si>
  <si>
    <t xml:space="preserve">000 2 02 10000 00 0000 150
</t>
  </si>
  <si>
    <t>ДОТАЦИИ БЮДЖЕТАМ БЮДЖЕТНОЙ СИСТЕМЫ РОССИЙСКОЙ ФЕДЕРАЦИИ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</si>
  <si>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</si>
  <si>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000 1 13 02994 04 0000 130</t>
  </si>
  <si>
    <t xml:space="preserve">Прочие доходы от компенсации затрат бюджетов городских округов </t>
  </si>
  <si>
    <t>000 1 13 02994 04 0001 130</t>
  </si>
  <si>
    <t>Прочие доходы от компенсации затрат бюджетов городских окру-гов (в части возврата дебиторской задолженности прошлых лет)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</si>
  <si>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</si>
  <si>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</si>
  <si>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</si>
  <si>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</si>
  <si>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</si>
  <si>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</si>
  <si>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</si>
  <si>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000 1 11 09044 04 0005 120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</si>
  <si>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казенных)(плата по договорам на размещение нестационарного торгового объекта, а также плата за право на заключение указанных договоров)</t>
  </si>
  <si>
    <t>000 2 02 15002 04 0000 150</t>
  </si>
  <si>
    <t xml:space="preserve">Дотации бюджетам городских округов на поддержку мер по обеспечению сбалансированности бюджетов </t>
  </si>
  <si>
    <t>Субвенции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</si>
  <si>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2022 год</t>
  </si>
  <si>
    <t>2023 год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</si>
  <si>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договорам на установку и эксплуатацию рекламной конструкции, а также плата за право на заключение указанных договоров)</t>
  </si>
  <si>
    <t>000 1 11 09044 04 0008 120</t>
  </si>
  <si>
    <t>Свод доходов бюджета городского округа Верхняя Пышма на плановый период 2022 и 2023 годов</t>
  </si>
  <si>
    <t xml:space="preserve">                                                                    Приложение 2 к Решению Думы городского округа
                                                    Верхняя Пышма от 01 декабря 2020 года №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</si>
</sst>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4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sz val="11.5"/>
      <name val="Liberation Serif"/>
      <family val="1"/>
      <charset val="204"/>
    </font>
    <font>
      <sz val="6"/>
      <name val="Liberation Serif"/>
      <family val="1"/>
      <charset val="204"/>
    </font>
    <font>
      <b/>
      <sz val="16"/>
      <name val="Liberation Serif"/>
      <family val="1"/>
      <charset val="204"/>
    </font>
    <font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1.5"/>
      <name val="Liberation Serif"/>
      <family val="1"/>
      <charset val="204"/>
    </font>
    <font>
      <sz val="11"/>
      <name val="Liberation Serif"/>
      <family val="1"/>
      <charset val="204"/>
    </font>
    <font>
      <i/>
      <sz val="11.5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3">
      <alignment horizontal="left" wrapText="1" indent="2"/>
    </xf>
    <xf numFmtId="49" fontId="1" fillId="0" borderId="4">
      <alignment horizontal="center"/>
    </xf>
  </cellStyleXfs>
  <cellXfs count="5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center" wrapText="1"/>
    </xf>
    <xf numFmtId="0" fontId="10" fillId="0" borderId="0" xfId="0" applyFont="1" applyFill="1" applyBorder="1"/>
    <xf numFmtId="1" fontId="12" fillId="0" borderId="0" xfId="0" applyNumberFormat="1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/>
    <xf numFmtId="0" fontId="1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1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3" fillId="0" borderId="1" xfId="2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5" fontId="9" fillId="0" borderId="17" xfId="0" applyNumberFormat="1" applyFont="1" applyFill="1" applyBorder="1" applyAlignment="1">
      <alignment horizontal="center" vertical="center" wrapText="1"/>
    </xf>
    <xf numFmtId="165" fontId="9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</cellXfs>
  <cellStyles count="3">
    <cellStyle name="xl34" xfId="1"/>
    <cellStyle name="xl5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view="pageBreakPreview" zoomScaleNormal="90" zoomScaleSheetLayoutView="100" workbookViewId="0">
      <selection activeCell="C1" sqref="C1:E1"/>
    </sheetView>
  </sheetViews>
  <sheetFormatPr defaultColWidth="9.109375" defaultRowHeight="15" x14ac:dyDescent="0.25"/>
  <cols>
    <col min="1" max="1" width="5.33203125" style="1" customWidth="1"/>
    <col min="2" max="2" width="24.88671875" style="24" bestFit="1" customWidth="1"/>
    <col min="3" max="3" width="62.44140625" style="2" customWidth="1"/>
    <col min="4" max="5" width="12.88671875" style="23" customWidth="1"/>
    <col min="6" max="6" width="23.109375" style="3" customWidth="1"/>
    <col min="7" max="16384" width="9.109375" style="3"/>
  </cols>
  <sheetData>
    <row r="1" spans="1:5" s="8" customFormat="1" ht="29.25" customHeight="1" x14ac:dyDescent="0.25">
      <c r="A1" s="7"/>
      <c r="B1" s="26"/>
      <c r="C1" s="44" t="s">
        <v>124</v>
      </c>
      <c r="D1" s="44"/>
      <c r="E1" s="44"/>
    </row>
    <row r="2" spans="1:5" s="6" customFormat="1" ht="7.8" x14ac:dyDescent="0.15">
      <c r="A2" s="4"/>
      <c r="B2" s="25"/>
      <c r="C2" s="5"/>
      <c r="D2" s="10"/>
      <c r="E2" s="10"/>
    </row>
    <row r="3" spans="1:5" s="9" customFormat="1" ht="58.8" customHeight="1" thickBot="1" x14ac:dyDescent="0.4">
      <c r="A3" s="51" t="s">
        <v>123</v>
      </c>
      <c r="B3" s="51"/>
      <c r="C3" s="51"/>
      <c r="D3" s="51"/>
      <c r="E3" s="51"/>
    </row>
    <row r="4" spans="1:5" s="11" customFormat="1" ht="30.6" customHeight="1" thickBot="1" x14ac:dyDescent="0.3">
      <c r="A4" s="45" t="s">
        <v>93</v>
      </c>
      <c r="B4" s="47" t="s">
        <v>94</v>
      </c>
      <c r="C4" s="47" t="s">
        <v>16</v>
      </c>
      <c r="D4" s="49" t="s">
        <v>30</v>
      </c>
      <c r="E4" s="50"/>
    </row>
    <row r="5" spans="1:5" s="11" customFormat="1" ht="14.4" thickBot="1" x14ac:dyDescent="0.3">
      <c r="A5" s="46"/>
      <c r="B5" s="48"/>
      <c r="C5" s="48"/>
      <c r="D5" s="27" t="s">
        <v>119</v>
      </c>
      <c r="E5" s="27" t="s">
        <v>120</v>
      </c>
    </row>
    <row r="6" spans="1:5" s="12" customFormat="1" thickBot="1" x14ac:dyDescent="0.3">
      <c r="A6" s="29">
        <v>1</v>
      </c>
      <c r="B6" s="30">
        <v>2</v>
      </c>
      <c r="C6" s="30">
        <v>3</v>
      </c>
      <c r="D6" s="31">
        <v>4</v>
      </c>
      <c r="E6" s="31">
        <v>5</v>
      </c>
    </row>
    <row r="7" spans="1:5" s="14" customFormat="1" ht="15" customHeight="1" x14ac:dyDescent="0.25">
      <c r="A7" s="28">
        <v>1</v>
      </c>
      <c r="B7" s="36" t="s">
        <v>5</v>
      </c>
      <c r="C7" s="32" t="s">
        <v>24</v>
      </c>
      <c r="D7" s="38">
        <f>D8+D17+D21+D26+D28+D40+D42+D45+D48+D10</f>
        <v>1486621.3000000003</v>
      </c>
      <c r="E7" s="38">
        <f>E8+E17+E21+E26+E28+E40+E42+E45+E48+E10</f>
        <v>1556834.8999999994</v>
      </c>
    </row>
    <row r="8" spans="1:5" s="14" customFormat="1" ht="15" customHeight="1" x14ac:dyDescent="0.25">
      <c r="A8" s="13">
        <v>2</v>
      </c>
      <c r="B8" s="37" t="s">
        <v>35</v>
      </c>
      <c r="C8" s="33" t="s">
        <v>6</v>
      </c>
      <c r="D8" s="39">
        <f>D9</f>
        <v>873390.9</v>
      </c>
      <c r="E8" s="39">
        <f>E9</f>
        <v>1003217.1</v>
      </c>
    </row>
    <row r="9" spans="1:5" s="14" customFormat="1" ht="15" customHeight="1" x14ac:dyDescent="0.25">
      <c r="A9" s="13">
        <v>3</v>
      </c>
      <c r="B9" s="37" t="s">
        <v>36</v>
      </c>
      <c r="C9" s="33" t="s">
        <v>17</v>
      </c>
      <c r="D9" s="39">
        <v>873390.9</v>
      </c>
      <c r="E9" s="39">
        <v>1003217.1</v>
      </c>
    </row>
    <row r="10" spans="1:5" s="16" customFormat="1" ht="29.25" customHeight="1" x14ac:dyDescent="0.25">
      <c r="A10" s="15">
        <v>4</v>
      </c>
      <c r="B10" s="37" t="s">
        <v>52</v>
      </c>
      <c r="C10" s="33" t="s">
        <v>65</v>
      </c>
      <c r="D10" s="39">
        <f>D11</f>
        <v>35151</v>
      </c>
      <c r="E10" s="39">
        <f>E11</f>
        <v>37324.400000000009</v>
      </c>
    </row>
    <row r="11" spans="1:5" s="16" customFormat="1" ht="30" customHeight="1" x14ac:dyDescent="0.25">
      <c r="A11" s="28">
        <v>5</v>
      </c>
      <c r="B11" s="42" t="s">
        <v>58</v>
      </c>
      <c r="C11" s="43" t="s">
        <v>59</v>
      </c>
      <c r="D11" s="39">
        <f>D12+D13+D14+D15+D16</f>
        <v>35151</v>
      </c>
      <c r="E11" s="39">
        <f>E12+E13+E14+E15+E16</f>
        <v>37324.400000000009</v>
      </c>
    </row>
    <row r="12" spans="1:5" s="16" customFormat="1" ht="30" customHeight="1" x14ac:dyDescent="0.25">
      <c r="A12" s="28">
        <v>6</v>
      </c>
      <c r="B12" s="42" t="s">
        <v>80</v>
      </c>
      <c r="C12" s="43" t="s">
        <v>81</v>
      </c>
      <c r="D12" s="39">
        <v>968.9</v>
      </c>
      <c r="E12" s="39">
        <v>989.2</v>
      </c>
    </row>
    <row r="13" spans="1:5" s="16" customFormat="1" ht="102.75" customHeight="1" x14ac:dyDescent="0.25">
      <c r="A13" s="28">
        <v>7</v>
      </c>
      <c r="B13" s="42" t="s">
        <v>83</v>
      </c>
      <c r="C13" s="43" t="s">
        <v>87</v>
      </c>
      <c r="D13" s="39">
        <v>15714.1</v>
      </c>
      <c r="E13" s="39">
        <v>16822.599999999999</v>
      </c>
    </row>
    <row r="14" spans="1:5" s="16" customFormat="1" ht="120" customHeight="1" x14ac:dyDescent="0.25">
      <c r="A14" s="13">
        <v>8</v>
      </c>
      <c r="B14" s="42" t="s">
        <v>84</v>
      </c>
      <c r="C14" s="43" t="s">
        <v>98</v>
      </c>
      <c r="D14" s="39">
        <v>88.7</v>
      </c>
      <c r="E14" s="39">
        <v>93.9</v>
      </c>
    </row>
    <row r="15" spans="1:5" s="16" customFormat="1" ht="103.5" customHeight="1" x14ac:dyDescent="0.25">
      <c r="A15" s="13">
        <v>9</v>
      </c>
      <c r="B15" s="42" t="s">
        <v>85</v>
      </c>
      <c r="C15" s="43" t="s">
        <v>88</v>
      </c>
      <c r="D15" s="39">
        <v>20617.8</v>
      </c>
      <c r="E15" s="39">
        <v>22001.4</v>
      </c>
    </row>
    <row r="16" spans="1:5" s="16" customFormat="1" ht="103.5" customHeight="1" x14ac:dyDescent="0.25">
      <c r="A16" s="15">
        <v>10</v>
      </c>
      <c r="B16" s="42" t="s">
        <v>86</v>
      </c>
      <c r="C16" s="43" t="s">
        <v>89</v>
      </c>
      <c r="D16" s="39">
        <v>-2238.5</v>
      </c>
      <c r="E16" s="39">
        <v>-2582.6999999999998</v>
      </c>
    </row>
    <row r="17" spans="1:5" s="14" customFormat="1" ht="15" customHeight="1" x14ac:dyDescent="0.25">
      <c r="A17" s="28">
        <v>11</v>
      </c>
      <c r="B17" s="37" t="s">
        <v>37</v>
      </c>
      <c r="C17" s="33" t="s">
        <v>7</v>
      </c>
      <c r="D17" s="39">
        <f>D19+D20+D18</f>
        <v>129708.40000000001</v>
      </c>
      <c r="E17" s="39">
        <f>E19+E20+E18</f>
        <v>139350.80000000002</v>
      </c>
    </row>
    <row r="18" spans="1:5" s="14" customFormat="1" ht="29.25" customHeight="1" x14ac:dyDescent="0.25">
      <c r="A18" s="28">
        <v>12</v>
      </c>
      <c r="B18" s="37" t="s">
        <v>71</v>
      </c>
      <c r="C18" s="33" t="s">
        <v>73</v>
      </c>
      <c r="D18" s="39">
        <v>122673.60000000001</v>
      </c>
      <c r="E18" s="39">
        <v>131874.1</v>
      </c>
    </row>
    <row r="19" spans="1:5" s="14" customFormat="1" ht="15" customHeight="1" x14ac:dyDescent="0.25">
      <c r="A19" s="28">
        <v>13</v>
      </c>
      <c r="B19" s="37" t="s">
        <v>38</v>
      </c>
      <c r="C19" s="33" t="s">
        <v>21</v>
      </c>
      <c r="D19" s="39">
        <v>439.8</v>
      </c>
      <c r="E19" s="39">
        <v>453</v>
      </c>
    </row>
    <row r="20" spans="1:5" s="14" customFormat="1" ht="30" customHeight="1" x14ac:dyDescent="0.25">
      <c r="A20" s="13">
        <v>14</v>
      </c>
      <c r="B20" s="37" t="s">
        <v>50</v>
      </c>
      <c r="C20" s="33" t="s">
        <v>51</v>
      </c>
      <c r="D20" s="39">
        <v>6595</v>
      </c>
      <c r="E20" s="39">
        <v>7023.7</v>
      </c>
    </row>
    <row r="21" spans="1:5" s="14" customFormat="1" ht="15" customHeight="1" x14ac:dyDescent="0.25">
      <c r="A21" s="13">
        <v>15</v>
      </c>
      <c r="B21" s="37" t="s">
        <v>39</v>
      </c>
      <c r="C21" s="33" t="s">
        <v>8</v>
      </c>
      <c r="D21" s="39">
        <f>D22+D23</f>
        <v>193471.2</v>
      </c>
      <c r="E21" s="39">
        <f>E22+E23</f>
        <v>200010.4</v>
      </c>
    </row>
    <row r="22" spans="1:5" s="14" customFormat="1" ht="44.25" customHeight="1" x14ac:dyDescent="0.25">
      <c r="A22" s="15">
        <v>16</v>
      </c>
      <c r="B22" s="37" t="s">
        <v>40</v>
      </c>
      <c r="C22" s="33" t="s">
        <v>18</v>
      </c>
      <c r="D22" s="39">
        <v>76069.2</v>
      </c>
      <c r="E22" s="39">
        <v>82608.399999999994</v>
      </c>
    </row>
    <row r="23" spans="1:5" s="14" customFormat="1" ht="15" customHeight="1" x14ac:dyDescent="0.25">
      <c r="A23" s="28">
        <v>17</v>
      </c>
      <c r="B23" s="37" t="s">
        <v>41</v>
      </c>
      <c r="C23" s="33" t="s">
        <v>19</v>
      </c>
      <c r="D23" s="39">
        <f>D24+D25</f>
        <v>117402</v>
      </c>
      <c r="E23" s="39">
        <f>E24+E25</f>
        <v>117402</v>
      </c>
    </row>
    <row r="24" spans="1:5" s="14" customFormat="1" ht="30" customHeight="1" x14ac:dyDescent="0.25">
      <c r="A24" s="28">
        <v>18</v>
      </c>
      <c r="B24" s="37" t="s">
        <v>61</v>
      </c>
      <c r="C24" s="34" t="s">
        <v>60</v>
      </c>
      <c r="D24" s="39">
        <v>84600</v>
      </c>
      <c r="E24" s="39">
        <v>84600</v>
      </c>
    </row>
    <row r="25" spans="1:5" s="14" customFormat="1" ht="30" customHeight="1" x14ac:dyDescent="0.25">
      <c r="A25" s="28">
        <v>19</v>
      </c>
      <c r="B25" s="37" t="s">
        <v>62</v>
      </c>
      <c r="C25" s="34" t="s">
        <v>70</v>
      </c>
      <c r="D25" s="39">
        <v>32802</v>
      </c>
      <c r="E25" s="39">
        <v>32802</v>
      </c>
    </row>
    <row r="26" spans="1:5" s="14" customFormat="1" ht="15" customHeight="1" x14ac:dyDescent="0.25">
      <c r="A26" s="13">
        <v>20</v>
      </c>
      <c r="B26" s="37" t="s">
        <v>15</v>
      </c>
      <c r="C26" s="33" t="s">
        <v>25</v>
      </c>
      <c r="D26" s="39">
        <f>D27</f>
        <v>23716.799999999999</v>
      </c>
      <c r="E26" s="39">
        <f>E27</f>
        <v>24712.9</v>
      </c>
    </row>
    <row r="27" spans="1:5" s="14" customFormat="1" ht="44.25" customHeight="1" x14ac:dyDescent="0.25">
      <c r="A27" s="13">
        <v>21</v>
      </c>
      <c r="B27" s="37" t="s">
        <v>42</v>
      </c>
      <c r="C27" s="33" t="s">
        <v>26</v>
      </c>
      <c r="D27" s="39">
        <v>23716.799999999999</v>
      </c>
      <c r="E27" s="39">
        <v>24712.9</v>
      </c>
    </row>
    <row r="28" spans="1:5" s="14" customFormat="1" ht="44.25" customHeight="1" x14ac:dyDescent="0.25">
      <c r="A28" s="15">
        <v>22</v>
      </c>
      <c r="B28" s="37" t="s">
        <v>0</v>
      </c>
      <c r="C28" s="33" t="s">
        <v>9</v>
      </c>
      <c r="D28" s="39">
        <f>D35+D29+D30+D34+D36</f>
        <v>80635.5</v>
      </c>
      <c r="E28" s="39">
        <f>E35+E29+E30+E34+E36</f>
        <v>68828.2</v>
      </c>
    </row>
    <row r="29" spans="1:5" s="14" customFormat="1" ht="73.5" customHeight="1" x14ac:dyDescent="0.25">
      <c r="A29" s="28">
        <v>23</v>
      </c>
      <c r="B29" s="37" t="s">
        <v>45</v>
      </c>
      <c r="C29" s="33" t="s">
        <v>28</v>
      </c>
      <c r="D29" s="39">
        <v>40712.800000000003</v>
      </c>
      <c r="E29" s="39">
        <v>42341.3</v>
      </c>
    </row>
    <row r="30" spans="1:5" s="14" customFormat="1" ht="30" customHeight="1" x14ac:dyDescent="0.25">
      <c r="A30" s="28">
        <v>24</v>
      </c>
      <c r="B30" s="37" t="s">
        <v>53</v>
      </c>
      <c r="C30" s="33" t="s">
        <v>54</v>
      </c>
      <c r="D30" s="39">
        <f>D31+D32+D33</f>
        <v>33167.5</v>
      </c>
      <c r="E30" s="39">
        <f>E31+E32+E33</f>
        <v>19621.099999999999</v>
      </c>
    </row>
    <row r="31" spans="1:5" s="14" customFormat="1" ht="44.25" customHeight="1" x14ac:dyDescent="0.25">
      <c r="A31" s="28">
        <v>25</v>
      </c>
      <c r="B31" s="37" t="s">
        <v>55</v>
      </c>
      <c r="C31" s="34" t="s">
        <v>63</v>
      </c>
      <c r="D31" s="39">
        <v>15969.5</v>
      </c>
      <c r="E31" s="39">
        <v>16608.3</v>
      </c>
    </row>
    <row r="32" spans="1:5" s="14" customFormat="1" ht="44.25" customHeight="1" x14ac:dyDescent="0.25">
      <c r="A32" s="13">
        <v>26</v>
      </c>
      <c r="B32" s="37" t="s">
        <v>57</v>
      </c>
      <c r="C32" s="35" t="s">
        <v>66</v>
      </c>
      <c r="D32" s="39">
        <v>14301.1</v>
      </c>
      <c r="E32" s="39">
        <v>0</v>
      </c>
    </row>
    <row r="33" spans="1:5" s="14" customFormat="1" ht="44.25" customHeight="1" x14ac:dyDescent="0.25">
      <c r="A33" s="13">
        <v>27</v>
      </c>
      <c r="B33" s="37" t="s">
        <v>56</v>
      </c>
      <c r="C33" s="35" t="s">
        <v>64</v>
      </c>
      <c r="D33" s="39">
        <v>2896.9</v>
      </c>
      <c r="E33" s="39">
        <v>3012.8</v>
      </c>
    </row>
    <row r="34" spans="1:5" s="14" customFormat="1" ht="104.25" customHeight="1" x14ac:dyDescent="0.25">
      <c r="A34" s="15">
        <v>28</v>
      </c>
      <c r="B34" s="37" t="s">
        <v>91</v>
      </c>
      <c r="C34" s="33" t="s">
        <v>90</v>
      </c>
      <c r="D34" s="39">
        <v>34.700000000000003</v>
      </c>
      <c r="E34" s="39">
        <v>36.1</v>
      </c>
    </row>
    <row r="35" spans="1:5" s="14" customFormat="1" ht="44.25" customHeight="1" x14ac:dyDescent="0.25">
      <c r="A35" s="28">
        <v>29</v>
      </c>
      <c r="B35" s="37" t="s">
        <v>43</v>
      </c>
      <c r="C35" s="33" t="s">
        <v>20</v>
      </c>
      <c r="D35" s="39">
        <v>100.3</v>
      </c>
      <c r="E35" s="39">
        <v>103.3</v>
      </c>
    </row>
    <row r="36" spans="1:5" s="14" customFormat="1" ht="72" x14ac:dyDescent="0.25">
      <c r="A36" s="28">
        <v>30</v>
      </c>
      <c r="B36" s="37" t="s">
        <v>108</v>
      </c>
      <c r="C36" s="33" t="s">
        <v>102</v>
      </c>
      <c r="D36" s="39">
        <f>D37+D38+D39</f>
        <v>6620.1999999999989</v>
      </c>
      <c r="E36" s="39">
        <f>E37+E38+E39</f>
        <v>6726.4</v>
      </c>
    </row>
    <row r="37" spans="1:5" s="14" customFormat="1" ht="90" customHeight="1" x14ac:dyDescent="0.25">
      <c r="A37" s="28">
        <v>31</v>
      </c>
      <c r="B37" s="37" t="s">
        <v>92</v>
      </c>
      <c r="C37" s="35" t="s">
        <v>107</v>
      </c>
      <c r="D37" s="39">
        <v>3888.6</v>
      </c>
      <c r="E37" s="39">
        <v>3888.6</v>
      </c>
    </row>
    <row r="38" spans="1:5" s="14" customFormat="1" ht="100.8" x14ac:dyDescent="0.25">
      <c r="A38" s="13">
        <v>32</v>
      </c>
      <c r="B38" s="37" t="s">
        <v>114</v>
      </c>
      <c r="C38" s="35" t="s">
        <v>115</v>
      </c>
      <c r="D38" s="39">
        <v>2656.2</v>
      </c>
      <c r="E38" s="39">
        <v>2762.4</v>
      </c>
    </row>
    <row r="39" spans="1:5" s="14" customFormat="1" ht="100.8" x14ac:dyDescent="0.25">
      <c r="A39" s="13">
        <v>33</v>
      </c>
      <c r="B39" s="37" t="s">
        <v>122</v>
      </c>
      <c r="C39" s="35" t="s">
        <v>121</v>
      </c>
      <c r="D39" s="39">
        <v>75.400000000000006</v>
      </c>
      <c r="E39" s="39">
        <v>75.400000000000006</v>
      </c>
    </row>
    <row r="40" spans="1:5" s="14" customFormat="1" ht="15" customHeight="1" x14ac:dyDescent="0.25">
      <c r="A40" s="15">
        <v>34</v>
      </c>
      <c r="B40" s="37" t="s">
        <v>1</v>
      </c>
      <c r="C40" s="33" t="s">
        <v>10</v>
      </c>
      <c r="D40" s="39">
        <f>D41</f>
        <v>54787</v>
      </c>
      <c r="E40" s="39">
        <f>E41</f>
        <v>56979</v>
      </c>
    </row>
    <row r="41" spans="1:5" s="14" customFormat="1" ht="15" customHeight="1" x14ac:dyDescent="0.25">
      <c r="A41" s="28">
        <v>35</v>
      </c>
      <c r="B41" s="37" t="s">
        <v>113</v>
      </c>
      <c r="C41" s="33" t="s">
        <v>112</v>
      </c>
      <c r="D41" s="39">
        <v>54787</v>
      </c>
      <c r="E41" s="39">
        <v>56979</v>
      </c>
    </row>
    <row r="42" spans="1:5" s="14" customFormat="1" ht="28.8" x14ac:dyDescent="0.25">
      <c r="A42" s="28">
        <v>36</v>
      </c>
      <c r="B42" s="37" t="s">
        <v>12</v>
      </c>
      <c r="C42" s="33" t="s">
        <v>82</v>
      </c>
      <c r="D42" s="39">
        <f>D43</f>
        <v>1103.8</v>
      </c>
      <c r="E42" s="39">
        <f>E43</f>
        <v>1103.8</v>
      </c>
    </row>
    <row r="43" spans="1:5" s="14" customFormat="1" ht="44.25" customHeight="1" x14ac:dyDescent="0.25">
      <c r="A43" s="28">
        <v>37</v>
      </c>
      <c r="B43" s="37" t="s">
        <v>103</v>
      </c>
      <c r="C43" s="33" t="s">
        <v>104</v>
      </c>
      <c r="D43" s="39">
        <f>D44</f>
        <v>1103.8</v>
      </c>
      <c r="E43" s="39">
        <f>E44</f>
        <v>1103.8</v>
      </c>
    </row>
    <row r="44" spans="1:5" s="14" customFormat="1" ht="44.25" customHeight="1" x14ac:dyDescent="0.25">
      <c r="A44" s="13">
        <v>38</v>
      </c>
      <c r="B44" s="37" t="s">
        <v>105</v>
      </c>
      <c r="C44" s="33" t="s">
        <v>106</v>
      </c>
      <c r="D44" s="39">
        <v>1103.8</v>
      </c>
      <c r="E44" s="39">
        <v>1103.8</v>
      </c>
    </row>
    <row r="45" spans="1:5" s="14" customFormat="1" ht="29.25" customHeight="1" x14ac:dyDescent="0.25">
      <c r="A45" s="13">
        <v>39</v>
      </c>
      <c r="B45" s="37" t="s">
        <v>2</v>
      </c>
      <c r="C45" s="33" t="s">
        <v>11</v>
      </c>
      <c r="D45" s="39">
        <f>D46+D47</f>
        <v>94047.6</v>
      </c>
      <c r="E45" s="39">
        <f>E46+E47</f>
        <v>24693.9</v>
      </c>
    </row>
    <row r="46" spans="1:5" s="14" customFormat="1" ht="89.25" customHeight="1" x14ac:dyDescent="0.25">
      <c r="A46" s="15">
        <v>40</v>
      </c>
      <c r="B46" s="37" t="s">
        <v>46</v>
      </c>
      <c r="C46" s="33" t="s">
        <v>32</v>
      </c>
      <c r="D46" s="39">
        <v>72593.100000000006</v>
      </c>
      <c r="E46" s="39">
        <v>2381.1999999999998</v>
      </c>
    </row>
    <row r="47" spans="1:5" s="14" customFormat="1" ht="44.25" customHeight="1" x14ac:dyDescent="0.25">
      <c r="A47" s="28">
        <v>41</v>
      </c>
      <c r="B47" s="37" t="s">
        <v>44</v>
      </c>
      <c r="C47" s="33" t="s">
        <v>29</v>
      </c>
      <c r="D47" s="39">
        <v>21454.5</v>
      </c>
      <c r="E47" s="39">
        <v>22312.7</v>
      </c>
    </row>
    <row r="48" spans="1:5" s="14" customFormat="1" ht="15" customHeight="1" x14ac:dyDescent="0.25">
      <c r="A48" s="28">
        <v>42</v>
      </c>
      <c r="B48" s="37" t="s">
        <v>3</v>
      </c>
      <c r="C48" s="33" t="s">
        <v>13</v>
      </c>
      <c r="D48" s="39">
        <v>609.1</v>
      </c>
      <c r="E48" s="39">
        <v>614.4</v>
      </c>
    </row>
    <row r="49" spans="1:6" s="14" customFormat="1" ht="15" customHeight="1" x14ac:dyDescent="0.25">
      <c r="A49" s="28">
        <v>43</v>
      </c>
      <c r="B49" s="37" t="s">
        <v>4</v>
      </c>
      <c r="C49" s="33" t="s">
        <v>14</v>
      </c>
      <c r="D49" s="39">
        <f>D50</f>
        <v>1916327.1</v>
      </c>
      <c r="E49" s="39">
        <f>E50</f>
        <v>1838830.6</v>
      </c>
      <c r="F49" s="17"/>
    </row>
    <row r="50" spans="1:6" s="14" customFormat="1" ht="29.25" customHeight="1" x14ac:dyDescent="0.25">
      <c r="A50" s="13">
        <v>44</v>
      </c>
      <c r="B50" s="37" t="s">
        <v>33</v>
      </c>
      <c r="C50" s="33" t="s">
        <v>34</v>
      </c>
      <c r="D50" s="39">
        <f>D51+D54</f>
        <v>1916327.1</v>
      </c>
      <c r="E50" s="39">
        <f>E51+E54</f>
        <v>1838830.6</v>
      </c>
      <c r="F50" s="17"/>
    </row>
    <row r="51" spans="1:6" s="14" customFormat="1" ht="29.25" customHeight="1" x14ac:dyDescent="0.25">
      <c r="A51" s="13">
        <v>45</v>
      </c>
      <c r="B51" s="37" t="s">
        <v>100</v>
      </c>
      <c r="C51" s="41" t="s">
        <v>101</v>
      </c>
      <c r="D51" s="39">
        <f>D52+D53</f>
        <v>627977</v>
      </c>
      <c r="E51" s="39">
        <f>E52+E53</f>
        <v>525261</v>
      </c>
      <c r="F51" s="17"/>
    </row>
    <row r="52" spans="1:6" s="14" customFormat="1" ht="53.4" customHeight="1" x14ac:dyDescent="0.25">
      <c r="A52" s="15">
        <v>46</v>
      </c>
      <c r="B52" s="37" t="s">
        <v>96</v>
      </c>
      <c r="C52" s="33" t="s">
        <v>99</v>
      </c>
      <c r="D52" s="39">
        <v>154329</v>
      </c>
      <c r="E52" s="39">
        <v>27243</v>
      </c>
      <c r="F52" s="17"/>
    </row>
    <row r="53" spans="1:6" s="14" customFormat="1" ht="28.8" x14ac:dyDescent="0.25">
      <c r="A53" s="28">
        <v>47</v>
      </c>
      <c r="B53" s="37" t="s">
        <v>116</v>
      </c>
      <c r="C53" s="33" t="s">
        <v>117</v>
      </c>
      <c r="D53" s="39">
        <v>473648</v>
      </c>
      <c r="E53" s="39">
        <v>498018</v>
      </c>
      <c r="F53" s="17"/>
    </row>
    <row r="54" spans="1:6" s="18" customFormat="1" ht="28.8" x14ac:dyDescent="0.25">
      <c r="A54" s="28">
        <v>48</v>
      </c>
      <c r="B54" s="37" t="s">
        <v>75</v>
      </c>
      <c r="C54" s="33" t="s">
        <v>72</v>
      </c>
      <c r="D54" s="39">
        <f>D55+D56+D66+D67+D65</f>
        <v>1288350.1000000001</v>
      </c>
      <c r="E54" s="39">
        <f>E55+E56+E66+E67+E65</f>
        <v>1313569.6000000001</v>
      </c>
    </row>
    <row r="55" spans="1:6" s="18" customFormat="1" ht="29.25" customHeight="1" x14ac:dyDescent="0.25">
      <c r="A55" s="28">
        <v>49</v>
      </c>
      <c r="B55" s="37" t="s">
        <v>76</v>
      </c>
      <c r="C55" s="33" t="s">
        <v>95</v>
      </c>
      <c r="D55" s="39">
        <v>14216.5</v>
      </c>
      <c r="E55" s="39">
        <v>14785.2</v>
      </c>
    </row>
    <row r="56" spans="1:6" s="14" customFormat="1" ht="28.8" x14ac:dyDescent="0.25">
      <c r="A56" s="13">
        <v>50</v>
      </c>
      <c r="B56" s="37" t="s">
        <v>77</v>
      </c>
      <c r="C56" s="33" t="s">
        <v>27</v>
      </c>
      <c r="D56" s="39">
        <f>D57+D58+D59+D60+D62+D63+D64+D61</f>
        <v>126938.4</v>
      </c>
      <c r="E56" s="39">
        <f>E57+E58+E59+E60+E62+E63+E64+E61</f>
        <v>131968.9</v>
      </c>
    </row>
    <row r="57" spans="1:6" s="14" customFormat="1" ht="59.25" customHeight="1" x14ac:dyDescent="0.25">
      <c r="A57" s="13">
        <v>51</v>
      </c>
      <c r="B57" s="37" t="s">
        <v>77</v>
      </c>
      <c r="C57" s="35" t="s">
        <v>97</v>
      </c>
      <c r="D57" s="39">
        <v>283</v>
      </c>
      <c r="E57" s="39">
        <v>294</v>
      </c>
    </row>
    <row r="58" spans="1:6" s="14" customFormat="1" ht="59.25" customHeight="1" x14ac:dyDescent="0.25">
      <c r="A58" s="15">
        <v>52</v>
      </c>
      <c r="B58" s="37" t="s">
        <v>77</v>
      </c>
      <c r="C58" s="35" t="s">
        <v>49</v>
      </c>
      <c r="D58" s="39">
        <v>120098.7</v>
      </c>
      <c r="E58" s="39">
        <v>124905.5</v>
      </c>
    </row>
    <row r="59" spans="1:6" s="14" customFormat="1" ht="73.5" customHeight="1" x14ac:dyDescent="0.25">
      <c r="A59" s="28">
        <v>53</v>
      </c>
      <c r="B59" s="37" t="s">
        <v>77</v>
      </c>
      <c r="C59" s="34" t="s">
        <v>47</v>
      </c>
      <c r="D59" s="39">
        <v>0.2</v>
      </c>
      <c r="E59" s="39">
        <v>0.2</v>
      </c>
    </row>
    <row r="60" spans="1:6" s="14" customFormat="1" ht="30" customHeight="1" x14ac:dyDescent="0.25">
      <c r="A60" s="28">
        <v>54</v>
      </c>
      <c r="B60" s="37" t="s">
        <v>77</v>
      </c>
      <c r="C60" s="34" t="s">
        <v>48</v>
      </c>
      <c r="D60" s="39">
        <v>145.80000000000001</v>
      </c>
      <c r="E60" s="39">
        <v>151.6</v>
      </c>
    </row>
    <row r="61" spans="1:6" s="14" customFormat="1" ht="84" customHeight="1" x14ac:dyDescent="0.25">
      <c r="A61" s="28">
        <v>55</v>
      </c>
      <c r="B61" s="37" t="s">
        <v>77</v>
      </c>
      <c r="C61" s="34" t="s">
        <v>118</v>
      </c>
      <c r="D61" s="39">
        <v>27</v>
      </c>
      <c r="E61" s="39">
        <v>27</v>
      </c>
    </row>
    <row r="62" spans="1:6" s="14" customFormat="1" ht="103.5" customHeight="1" x14ac:dyDescent="0.25">
      <c r="A62" s="13">
        <v>56</v>
      </c>
      <c r="B62" s="37" t="s">
        <v>77</v>
      </c>
      <c r="C62" s="34" t="s">
        <v>67</v>
      </c>
      <c r="D62" s="39">
        <v>0.2</v>
      </c>
      <c r="E62" s="39">
        <v>0.2</v>
      </c>
    </row>
    <row r="63" spans="1:6" s="14" customFormat="1" ht="57.6" x14ac:dyDescent="0.25">
      <c r="A63" s="13">
        <v>57</v>
      </c>
      <c r="B63" s="37" t="s">
        <v>77</v>
      </c>
      <c r="C63" s="34" t="s">
        <v>111</v>
      </c>
      <c r="D63" s="39">
        <v>2075.1999999999998</v>
      </c>
      <c r="E63" s="39">
        <v>2109.9</v>
      </c>
    </row>
    <row r="64" spans="1:6" s="14" customFormat="1" ht="90" customHeight="1" x14ac:dyDescent="0.25">
      <c r="A64" s="15">
        <v>58</v>
      </c>
      <c r="B64" s="37" t="s">
        <v>77</v>
      </c>
      <c r="C64" s="34" t="s">
        <v>74</v>
      </c>
      <c r="D64" s="39">
        <v>4308.3</v>
      </c>
      <c r="E64" s="39">
        <v>4480.5</v>
      </c>
    </row>
    <row r="65" spans="1:5" s="14" customFormat="1" ht="57.6" x14ac:dyDescent="0.25">
      <c r="A65" s="28">
        <v>59</v>
      </c>
      <c r="B65" s="37" t="s">
        <v>109</v>
      </c>
      <c r="C65" s="34" t="s">
        <v>110</v>
      </c>
      <c r="D65" s="39">
        <v>427.5</v>
      </c>
      <c r="E65" s="39">
        <v>30.8</v>
      </c>
    </row>
    <row r="66" spans="1:5" s="14" customFormat="1" ht="30" customHeight="1" x14ac:dyDescent="0.25">
      <c r="A66" s="28">
        <v>60</v>
      </c>
      <c r="B66" s="37" t="s">
        <v>78</v>
      </c>
      <c r="C66" s="33" t="s">
        <v>31</v>
      </c>
      <c r="D66" s="39">
        <v>27100.7</v>
      </c>
      <c r="E66" s="39">
        <v>27100.7</v>
      </c>
    </row>
    <row r="67" spans="1:5" s="14" customFormat="1" ht="15" customHeight="1" x14ac:dyDescent="0.25">
      <c r="A67" s="28">
        <v>61</v>
      </c>
      <c r="B67" s="37" t="s">
        <v>79</v>
      </c>
      <c r="C67" s="33" t="s">
        <v>23</v>
      </c>
      <c r="D67" s="39">
        <f>D68+D69</f>
        <v>1119667</v>
      </c>
      <c r="E67" s="39">
        <f>E68+E69</f>
        <v>1139684</v>
      </c>
    </row>
    <row r="68" spans="1:5" s="19" customFormat="1" ht="103.5" customHeight="1" x14ac:dyDescent="0.25">
      <c r="A68" s="13">
        <v>62</v>
      </c>
      <c r="B68" s="37" t="s">
        <v>79</v>
      </c>
      <c r="C68" s="34" t="s">
        <v>68</v>
      </c>
      <c r="D68" s="39">
        <v>494796</v>
      </c>
      <c r="E68" s="39">
        <v>503229</v>
      </c>
    </row>
    <row r="69" spans="1:5" s="20" customFormat="1" ht="58.5" customHeight="1" thickBot="1" x14ac:dyDescent="0.3">
      <c r="A69" s="13">
        <v>63</v>
      </c>
      <c r="B69" s="37" t="s">
        <v>79</v>
      </c>
      <c r="C69" s="34" t="s">
        <v>69</v>
      </c>
      <c r="D69" s="39">
        <v>624871</v>
      </c>
      <c r="E69" s="39">
        <v>636455</v>
      </c>
    </row>
    <row r="70" spans="1:5" s="22" customFormat="1" ht="15" customHeight="1" thickBot="1" x14ac:dyDescent="0.3">
      <c r="A70" s="15">
        <v>64</v>
      </c>
      <c r="B70" s="21"/>
      <c r="C70" s="21" t="s">
        <v>22</v>
      </c>
      <c r="D70" s="40">
        <f>D49+D7</f>
        <v>3402948.4000000004</v>
      </c>
      <c r="E70" s="40">
        <f>E49+E7</f>
        <v>3395665.4999999995</v>
      </c>
    </row>
  </sheetData>
  <mergeCells count="6">
    <mergeCell ref="C1:E1"/>
    <mergeCell ref="A4:A5"/>
    <mergeCell ref="B4:B5"/>
    <mergeCell ref="C4:C5"/>
    <mergeCell ref="D4:E4"/>
    <mergeCell ref="A3:E3"/>
  </mergeCells>
  <phoneticPr fontId="0" type="noConversion"/>
  <pageMargins left="0.9055118110236221" right="0.31496062992125984" top="0.31496062992125984" bottom="0.51181102362204722" header="0.31496062992125984" footer="0.31496062992125984"/>
  <pageSetup paperSize="9" scale="75" fitToWidth="5" fitToHeight="5" orientation="portrait" copies="2" r:id="rId1"/>
  <headerFooter alignWithMargins="0">
    <oddFooter>&amp;C&amp;"Liberation Serif,обычный"&amp;11страница &amp;P из &amp;N</oddFooter>
  </headerFooter>
  <rowBreaks count="1" manualBreakCount="1">
    <brk id="4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2020-04-02T05:00:34Z</cp:lastPrinted>
  <dcterms:created xsi:type="dcterms:W3CDTF">1996-10-08T23:32:33Z</dcterms:created>
  <dcterms:modified xsi:type="dcterms:W3CDTF">2020-11-22T11:02:05Z</dcterms:modified>
</cp:coreProperties>
</file>