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Документ!$11:$11</definedName>
  </definedNames>
  <calcPr calcId="145621"/>
</workbook>
</file>

<file path=xl/calcChain.xml><?xml version="1.0" encoding="utf-8"?>
<calcChain xmlns="http://schemas.openxmlformats.org/spreadsheetml/2006/main">
  <c r="E12" i="2" l="1"/>
  <c r="F12" i="2" s="1"/>
  <c r="D12" i="2"/>
  <c r="A59" i="2" l="1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</calcChain>
</file>

<file path=xl/sharedStrings.xml><?xml version="1.0" encoding="utf-8"?>
<sst xmlns="http://schemas.openxmlformats.org/spreadsheetml/2006/main" count="110" uniqueCount="110">
  <si>
    <t>Бюджетные ассигнования на реализацию муниципальных программ</t>
  </si>
  <si>
    <t>Наименование программы, подпрограммы</t>
  </si>
  <si>
    <t>Код целевой статьи</t>
  </si>
  <si>
    <t>Сумма средств, предусмот-ренная в бюджете городского округа на 2021 год, тысяч рублей</t>
  </si>
  <si>
    <t>Расходы бюджета городского округа, осуществленные в 2021 году</t>
  </si>
  <si>
    <t>в тысячах рублей</t>
  </si>
  <si>
    <t>в %</t>
  </si>
  <si>
    <t>1</t>
  </si>
  <si>
    <t>2</t>
  </si>
  <si>
    <t>3</t>
  </si>
  <si>
    <t>4</t>
  </si>
  <si>
    <t>5</t>
  </si>
  <si>
    <t>6</t>
  </si>
  <si>
    <t>Всего расходов</t>
  </si>
  <si>
    <t>Муниципальная программа "Совершенствование социально-экономической политики на территории городского округа Верхняя Пышма до 2024 года"</t>
  </si>
  <si>
    <t>0100000000</t>
  </si>
  <si>
    <t>Подпрограмма "Развитие местного самоуправления на территории городского округа Верхняя Пышма до 2024 года"</t>
  </si>
  <si>
    <t>0110000000</t>
  </si>
  <si>
    <t>Подпрограмма "Информационное общество в городском округе Верхняя Пышма до 2024 года"</t>
  </si>
  <si>
    <t>0120000000</t>
  </si>
  <si>
    <t>Подпрограмма "Поддержка и развитие субъектов малого и среднего предпринимательства в городском округе Верхняя Пышма до 2024 года"</t>
  </si>
  <si>
    <t>0130000000</t>
  </si>
  <si>
    <t>Подпрограмма "Развитие архивного дела на территории городского округа Верхняя Пышма до 2024 года"</t>
  </si>
  <si>
    <t>0140000000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</si>
  <si>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2024 года"</t>
  </si>
  <si>
    <t>0150000000</t>
  </si>
  <si>
    <t>Подпрограмма "Комплексное развитие сельских территорий городского округа Верхняя Пышма до 2024 года"</t>
  </si>
  <si>
    <t>0160000000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</si>
  <si>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2024 года"</t>
  </si>
  <si>
    <t>0170000000</t>
  </si>
  <si>
    <t>Подпрограмма "Обеспечение безопасности жизнедеятельности населения городского округа Верхняя Пышма до 2024 года"</t>
  </si>
  <si>
    <t>0180000000</t>
  </si>
  <si>
    <t>Подпрограмма "Профилактика правонарушений на территории городского округа Верхняя Пышма до 2024 года"</t>
  </si>
  <si>
    <t>0190000000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</si>
  <si>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2024 года"</t>
  </si>
  <si>
    <t>01A0000000</t>
  </si>
  <si>
    <t>Подпрограмма "Развитие внутреннего и въездного туризма в городском округе Верхняя Пышма до 2024 года"</t>
  </si>
  <si>
    <t>01T0000000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</si>
  <si>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2024 года"</t>
  </si>
  <si>
    <t>01И0000000</t>
  </si>
  <si>
    <t>Подпрограмма "Развитие лесного хозяйства на территории городского округа Верхняя Пышма до 2024 года"</t>
  </si>
  <si>
    <t>01Л0000000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</si>
  <si>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2024 года"</t>
  </si>
  <si>
    <t>0200000000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</si>
  <si>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2024 года"</t>
  </si>
  <si>
    <t>0210000000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</si>
  <si>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2024 года"</t>
  </si>
  <si>
    <t>0220000000</t>
  </si>
  <si>
    <t>Муниципальная программа "Управление муниципальными финансами городского округа Верхняя Пышма до 2024 года"</t>
  </si>
  <si>
    <t>0300000000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</si>
  <si>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2024 года"</t>
  </si>
  <si>
    <t>0320000000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</si>
  <si>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</si>
  <si>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0400000000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</si>
  <si>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2024 года"</t>
  </si>
  <si>
    <t>0410000000</t>
  </si>
  <si>
    <t>Подпрограмма "Повышение качества условий проживания населения на территории городского округа Верхняя Пышма до 2024 года"</t>
  </si>
  <si>
    <t>0420000000</t>
  </si>
  <si>
    <t>Подпрограмма "Энергосбережение и повышение энергетической эффективности на территории городского округа Верхняя Пышма до 2024 года"</t>
  </si>
  <si>
    <t>0430000000</t>
  </si>
  <si>
    <t>Подпрограмма "Восстановление и развитие объектов внешнего благоустройства на территории городского округа Верхняя Пышма до 2024 года"</t>
  </si>
  <si>
    <t>0440000000</t>
  </si>
  <si>
    <t>Подпрограмма "Дорожное хозяйство на территории городского округа Верхняя Пышма до 2024 года"</t>
  </si>
  <si>
    <t>0450000000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</si>
  <si>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</si>
  <si>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0460000000</t>
  </si>
  <si>
    <t>Муниципальная программа "Развитие социальной сферы в городском округе Верхняя Пышма до 2024 года"</t>
  </si>
  <si>
    <t>0500000000</t>
  </si>
  <si>
    <t>Подпрограмма "Развитие системы образования на территории городского округа Верхняя Пышма до 2024 года"</t>
  </si>
  <si>
    <t>0510000000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</si>
  <si>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2024 года"</t>
  </si>
  <si>
    <t>0520000000</t>
  </si>
  <si>
    <t>Подпрограмма "Патриотическое воспитание граждан на территории городского округа Верхняя Пышма до 2024 года"</t>
  </si>
  <si>
    <t>0530000000</t>
  </si>
  <si>
    <t>Подпрограмма "Развитие культуры и искусства на территории городского округа Верхняя Пышма до 2024 года"</t>
  </si>
  <si>
    <t>0540000000</t>
  </si>
  <si>
    <t>Подпрограмма "Развитие системы отдыха и оздоровления детей на территории городского округа Верхняя Пышма до 2024 года"</t>
  </si>
  <si>
    <t>0550000000</t>
  </si>
  <si>
    <t>Подпрограмма "Развитие физической культуры и спорта на территории городского округа Верхняя Пышма до 2024 года"</t>
  </si>
  <si>
    <t>0560000000</t>
  </si>
  <si>
    <t>Подпрограмма "Молодежь городского округа Верхняя Пышма до 2024 года"</t>
  </si>
  <si>
    <t>0570000000</t>
  </si>
  <si>
    <t>Подпрограмма "Обеспечение реализации муниципальной программы "Развитие социальной сферы в городском округе Верхняя Пышма до 2024 года"</t>
  </si>
  <si>
    <t>0580000000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</si>
  <si>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2024 года"</t>
  </si>
  <si>
    <t>0600000000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</si>
  <si>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2024 года"</t>
  </si>
  <si>
    <t>0610000000</t>
  </si>
  <si>
    <t>Подпрограмма "Улучшение жилищных условий граждан, проживающих на территории городского округа Верхняя Пышма, до 2024 года"</t>
  </si>
  <si>
    <t>0620000000</t>
  </si>
  <si>
    <t>Подпрограмма "Обеспечение реализации муниципальной программы "Реализация основных направлений муниципальной политики в строительном комплексе городского округа Верхняя Пышма до 2024 года"</t>
  </si>
  <si>
    <t>0630000000</t>
  </si>
  <si>
    <t>Муниципальная программа "Развитие основных направлений социальной политики на территории городского округа Верхняя Пышма до 2024 года"</t>
  </si>
  <si>
    <t>0700000000</t>
  </si>
  <si>
    <t>Подпрограмма "Дополнительные меры социальной поддержки отдельных категорий граждан городского округа Верхняя Пышма до 2024 года"</t>
  </si>
  <si>
    <t>0710000000</t>
  </si>
  <si>
    <t>Подпрограмма "Профилактика инфекционных заболеваний в городском округе Верхняя Пышма до 2024 года"</t>
  </si>
  <si>
    <t>0720000000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</si>
  <si>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2024 года"</t>
  </si>
  <si>
    <t>0730000000</t>
  </si>
  <si>
    <t>Подпрограмма "Доступная среда на территории городского округа Верхняя Пышма до 2024 года"</t>
  </si>
  <si>
    <t>0740000000</t>
  </si>
  <si>
    <t>Подпрограмма "Обеспечение жильем молодых семей городского округа Верхняя Пышма до 2024 года"</t>
  </si>
  <si>
    <t>0750000000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</si>
  <si>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2024 года"</t>
  </si>
  <si>
    <t>0760000000</t>
  </si>
  <si>
    <t>Муниципальная программа "Формирование современной городской среды на территории городского округа Верхняя Пышма на 2018-2024 годы" в рамках реализации регионального проекта "Формирование комфортной городской среды на территории Свердловской области"</t>
  </si>
  <si>
    <t>0800000000</t>
  </si>
  <si>
    <t>Но-мер стро-ки</t>
  </si>
  <si>
    <t xml:space="preserve">Приложение 8 к Решению Думы городского округа
Верхняя Пышма от 26 мая 2022 года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</si>
</sst>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#0.00"/>
    <numFmt numFmtId="167" formatCode="#,##0.0"/>
    <numFmt numFmtId="168" formatCode="#0.0"/>
  </numFmts>
  <fonts count="12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sz val="10"/>
      <color rgb="FF000000"/>
      <name val="Liberation Sans"/>
    </font>
    <font>
      <b/>
      <sz val="11"/>
      <color rgb="FF000000"/>
      <name val="Liberation Sans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0"/>
      <color rgb="FF000000"/>
      <name val="Arial"/>
      <family val="2"/>
    </font>
    <font>
      <b/>
      <sz val="12"/>
      <color rgb="FF000000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0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0" fontId="1" fillId="2" borderId="11">
      <alignment horizontal="left" vertical="top" wrapText="1"/>
    </xf>
    <xf numFmtId="49" fontId="1" fillId="2" borderId="11">
      <alignment horizontal="center" vertical="top" wrapText="1" shrinkToFit="1"/>
    </xf>
    <xf numFmtId="164" fontId="1" fillId="2" borderId="11">
      <alignment horizontal="right" vertical="top" wrapText="1" shrinkToFit="1"/>
    </xf>
    <xf numFmtId="165" fontId="1" fillId="2" borderId="12">
      <alignment horizontal="right" vertical="top" shrinkToFit="1"/>
    </xf>
    <xf numFmtId="0" fontId="1" fillId="3" borderId="13">
      <alignment horizontal="center" vertical="top" shrinkToFit="1"/>
    </xf>
    <xf numFmtId="0" fontId="1" fillId="3" borderId="14">
      <alignment horizontal="left" vertical="top" wrapText="1"/>
    </xf>
    <xf numFmtId="49" fontId="1" fillId="3" borderId="14">
      <alignment horizontal="center" vertical="top" shrinkToFit="1"/>
    </xf>
    <xf numFmtId="16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3" fillId="0" borderId="16">
      <alignment horizontal="center"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164" fontId="3" fillId="0" borderId="17">
      <alignment horizontal="right" vertical="top" shrinkToFit="1"/>
    </xf>
    <xf numFmtId="165" fontId="4" fillId="0" borderId="18">
      <alignment horizontal="right" vertical="top" shrinkToFit="1"/>
    </xf>
    <xf numFmtId="0" fontId="3" fillId="0" borderId="19"/>
    <xf numFmtId="0" fontId="3" fillId="0" borderId="1">
      <alignment horizontal="left" vertical="top" wrapText="1"/>
    </xf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49" fontId="1" fillId="0" borderId="8">
      <alignment horizontal="center" vertical="center" wrapText="1"/>
    </xf>
    <xf numFmtId="0" fontId="5" fillId="2" borderId="10">
      <alignment vertical="top" shrinkToFit="1"/>
    </xf>
    <xf numFmtId="0" fontId="5" fillId="2" borderId="11">
      <alignment horizontal="left" vertical="top" wrapText="1"/>
    </xf>
    <xf numFmtId="49" fontId="5" fillId="2" borderId="11">
      <alignment horizontal="center" vertical="top" wrapText="1" shrinkToFit="1"/>
    </xf>
    <xf numFmtId="4" fontId="5" fillId="2" borderId="11">
      <alignment horizontal="right" vertical="top" wrapText="1" shrinkToFit="1"/>
    </xf>
    <xf numFmtId="165" fontId="5" fillId="2" borderId="12">
      <alignment horizontal="right" vertical="top" shrinkToFit="1"/>
    </xf>
    <xf numFmtId="0" fontId="1" fillId="3" borderId="13">
      <alignment vertical="top" shrinkToFit="1"/>
    </xf>
    <xf numFmtId="0" fontId="1" fillId="3" borderId="14">
      <alignment horizontal="left" vertical="top" wrapText="1"/>
    </xf>
    <xf numFmtId="49" fontId="1" fillId="3" borderId="14">
      <alignment horizontal="center" vertical="top" shrinkToFit="1"/>
    </xf>
    <xf numFmtId="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3" fillId="0" borderId="16">
      <alignment vertical="top" shrinkToFit="1"/>
    </xf>
    <xf numFmtId="4" fontId="3" fillId="0" borderId="17">
      <alignment horizontal="right" vertical="top" shrinkToFit="1"/>
    </xf>
    <xf numFmtId="165" fontId="4" fillId="0" borderId="18">
      <alignment horizontal="right" vertical="top" shrinkToFit="1"/>
    </xf>
    <xf numFmtId="164" fontId="5" fillId="2" borderId="11">
      <alignment horizontal="right" vertical="top" wrapText="1" shrinkToFit="1"/>
    </xf>
    <xf numFmtId="164" fontId="1" fillId="3" borderId="14">
      <alignment horizontal="right" vertical="top" shrinkToFit="1"/>
    </xf>
    <xf numFmtId="164" fontId="3" fillId="0" borderId="17">
      <alignment horizontal="right" vertical="top" shrinkToFit="1"/>
    </xf>
    <xf numFmtId="0" fontId="7" fillId="0" borderId="1">
      <alignment horizontal="right" vertical="top" wrapText="1"/>
    </xf>
    <xf numFmtId="49" fontId="10" fillId="0" borderId="2">
      <alignment horizontal="center" vertical="center" wrapText="1"/>
    </xf>
    <xf numFmtId="49" fontId="10" fillId="0" borderId="3">
      <alignment horizontal="center" vertical="center" wrapText="1"/>
    </xf>
    <xf numFmtId="49" fontId="10" fillId="0" borderId="4">
      <alignment horizontal="center" vertical="center" wrapText="1"/>
    </xf>
    <xf numFmtId="49" fontId="10" fillId="0" borderId="5">
      <alignment horizontal="center" vertical="center" wrapText="1"/>
    </xf>
    <xf numFmtId="49" fontId="10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8">
      <alignment horizontal="center" vertical="center" wrapText="1"/>
    </xf>
    <xf numFmtId="49" fontId="10" fillId="0" borderId="9">
      <alignment horizontal="center" vertical="center" wrapText="1"/>
    </xf>
  </cellStyleXfs>
  <cellXfs count="46">
    <xf numFmtId="0" fontId="0" fillId="0" borderId="0" xfId="0"/>
    <xf numFmtId="0" fontId="0" fillId="0" borderId="0" xfId="0" applyProtection="1">
      <protection locked="0"/>
    </xf>
    <xf numFmtId="0" fontId="3" fillId="0" borderId="19" xfId="27" applyNumberFormat="1" applyProtection="1"/>
    <xf numFmtId="49" fontId="11" fillId="0" borderId="24" xfId="55" applyFont="1" applyBorder="1" applyProtection="1">
      <alignment horizontal="center" vertical="center" wrapText="1"/>
    </xf>
    <xf numFmtId="49" fontId="11" fillId="0" borderId="25" xfId="56" applyFont="1" applyBorder="1" applyProtection="1">
      <alignment horizontal="center" vertical="center" wrapText="1"/>
    </xf>
    <xf numFmtId="49" fontId="11" fillId="0" borderId="26" xfId="57" applyFont="1" applyBorder="1" applyProtection="1">
      <alignment horizontal="center" vertical="center" wrapText="1"/>
    </xf>
    <xf numFmtId="49" fontId="11" fillId="0" borderId="27" xfId="58" applyFont="1" applyBorder="1" applyProtection="1">
      <alignment horizontal="center" vertical="center" wrapText="1"/>
    </xf>
    <xf numFmtId="49" fontId="11" fillId="0" borderId="28" xfId="59" applyFont="1" applyBorder="1" applyProtection="1">
      <alignment horizontal="center" vertical="center" wrapText="1"/>
    </xf>
    <xf numFmtId="0" fontId="11" fillId="3" borderId="29" xfId="18" applyNumberFormat="1" applyFont="1" applyBorder="1" applyProtection="1">
      <alignment horizontal="left" vertical="top" wrapText="1"/>
    </xf>
    <xf numFmtId="49" fontId="11" fillId="3" borderId="29" xfId="19" applyNumberFormat="1" applyFont="1" applyBorder="1" applyProtection="1">
      <alignment horizontal="center" vertical="top" shrinkToFit="1"/>
    </xf>
    <xf numFmtId="0" fontId="8" fillId="0" borderId="29" xfId="23" applyNumberFormat="1" applyFont="1" applyBorder="1" applyProtection="1">
      <alignment horizontal="left" vertical="top" wrapText="1"/>
    </xf>
    <xf numFmtId="49" fontId="8" fillId="0" borderId="29" xfId="24" applyNumberFormat="1" applyFont="1" applyBorder="1" applyProtection="1">
      <alignment horizontal="center" vertical="top" shrinkToFit="1"/>
    </xf>
    <xf numFmtId="0" fontId="11" fillId="2" borderId="20" xfId="12" applyNumberFormat="1" applyFont="1" applyBorder="1" applyProtection="1">
      <alignment horizontal="center" vertical="top" shrinkToFit="1"/>
    </xf>
    <xf numFmtId="0" fontId="11" fillId="2" borderId="21" xfId="13" applyNumberFormat="1" applyFont="1" applyBorder="1" applyProtection="1">
      <alignment horizontal="left" vertical="top" wrapText="1"/>
    </xf>
    <xf numFmtId="49" fontId="11" fillId="2" borderId="21" xfId="14" applyNumberFormat="1" applyFont="1" applyBorder="1" applyProtection="1">
      <alignment horizontal="center" vertical="top" wrapText="1" shrinkToFit="1"/>
    </xf>
    <xf numFmtId="0" fontId="11" fillId="3" borderId="30" xfId="17" applyNumberFormat="1" applyFont="1" applyBorder="1" applyProtection="1">
      <alignment horizontal="center" vertical="top" shrinkToFit="1"/>
    </xf>
    <xf numFmtId="0" fontId="8" fillId="0" borderId="30" xfId="22" applyNumberFormat="1" applyFont="1" applyBorder="1" applyProtection="1">
      <alignment horizontal="center" vertical="top" shrinkToFit="1"/>
    </xf>
    <xf numFmtId="0" fontId="11" fillId="3" borderId="32" xfId="17" applyNumberFormat="1" applyFont="1" applyBorder="1" applyProtection="1">
      <alignment horizontal="center" vertical="top" shrinkToFit="1"/>
    </xf>
    <xf numFmtId="0" fontId="11" fillId="3" borderId="33" xfId="18" applyNumberFormat="1" applyFont="1" applyBorder="1" applyProtection="1">
      <alignment horizontal="left" vertical="top" wrapText="1"/>
    </xf>
    <xf numFmtId="49" fontId="11" fillId="3" borderId="33" xfId="19" applyNumberFormat="1" applyFont="1" applyBorder="1" applyProtection="1">
      <alignment horizontal="center" vertical="top" shrinkToFit="1"/>
    </xf>
    <xf numFmtId="167" fontId="11" fillId="2" borderId="21" xfId="15" applyNumberFormat="1" applyFont="1" applyBorder="1" applyProtection="1">
      <alignment horizontal="right" vertical="top" wrapText="1" shrinkToFit="1"/>
    </xf>
    <xf numFmtId="167" fontId="11" fillId="3" borderId="29" xfId="20" applyNumberFormat="1" applyFont="1" applyBorder="1" applyProtection="1">
      <alignment horizontal="right" vertical="top" shrinkToFit="1"/>
    </xf>
    <xf numFmtId="167" fontId="8" fillId="0" borderId="29" xfId="25" applyNumberFormat="1" applyFont="1" applyBorder="1" applyProtection="1">
      <alignment horizontal="right" vertical="top" shrinkToFit="1"/>
    </xf>
    <xf numFmtId="167" fontId="11" fillId="3" borderId="33" xfId="20" applyNumberFormat="1" applyFont="1" applyBorder="1" applyProtection="1">
      <alignment horizontal="right" vertical="top" shrinkToFit="1"/>
    </xf>
    <xf numFmtId="168" fontId="11" fillId="2" borderId="22" xfId="16" applyNumberFormat="1" applyFont="1" applyBorder="1" applyProtection="1">
      <alignment horizontal="right" vertical="top" shrinkToFit="1"/>
    </xf>
    <xf numFmtId="168" fontId="11" fillId="3" borderId="31" xfId="21" applyNumberFormat="1" applyFont="1" applyBorder="1" applyProtection="1">
      <alignment horizontal="right" vertical="top" shrinkToFit="1"/>
    </xf>
    <xf numFmtId="168" fontId="8" fillId="0" borderId="31" xfId="26" applyNumberFormat="1" applyFont="1" applyBorder="1" applyProtection="1">
      <alignment horizontal="right" vertical="top" shrinkToFit="1"/>
    </xf>
    <xf numFmtId="168" fontId="11" fillId="3" borderId="34" xfId="21" applyNumberFormat="1" applyFont="1" applyBorder="1" applyProtection="1">
      <alignment horizontal="right" vertical="top" shrinkToFit="1"/>
    </xf>
    <xf numFmtId="0" fontId="3" fillId="0" borderId="1" xfId="28" applyNumberFormat="1" applyProtection="1">
      <alignment horizontal="left" vertical="top" wrapText="1"/>
    </xf>
    <xf numFmtId="0" fontId="3" fillId="0" borderId="1" xfId="28">
      <alignment horizontal="left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49" fontId="11" fillId="0" borderId="20" xfId="52" applyFont="1" applyBorder="1" applyProtection="1">
      <alignment horizontal="center" vertical="center" wrapText="1"/>
    </xf>
    <xf numFmtId="49" fontId="11" fillId="0" borderId="23" xfId="52" applyFont="1" applyBorder="1">
      <alignment horizontal="center" vertical="center" wrapText="1"/>
    </xf>
    <xf numFmtId="49" fontId="11" fillId="0" borderId="21" xfId="53" applyFont="1" applyBorder="1" applyProtection="1">
      <alignment horizontal="center" vertical="center" wrapText="1"/>
    </xf>
    <xf numFmtId="49" fontId="11" fillId="0" borderId="24" xfId="53" applyFont="1" applyBorder="1">
      <alignment horizontal="center" vertical="center" wrapText="1"/>
    </xf>
    <xf numFmtId="49" fontId="11" fillId="0" borderId="21" xfId="54" applyFont="1" applyBorder="1" applyProtection="1">
      <alignment horizontal="center" vertical="center" wrapText="1"/>
    </xf>
    <xf numFmtId="49" fontId="11" fillId="0" borderId="22" xfId="54" applyFont="1" applyBorder="1">
      <alignment horizontal="center" vertical="center" wrapText="1"/>
    </xf>
    <xf numFmtId="0" fontId="8" fillId="0" borderId="1" xfId="51" applyNumberFormat="1" applyFont="1" applyProtection="1">
      <alignment horizontal="right" vertical="top" wrapText="1"/>
    </xf>
    <xf numFmtId="0" fontId="8" fillId="0" borderId="1" xfId="51" applyFont="1">
      <alignment horizontal="right" vertical="top" wrapText="1"/>
    </xf>
    <xf numFmtId="0" fontId="3" fillId="0" borderId="16" xfId="22" applyNumberFormat="1" applyAlignment="1" applyProtection="1">
      <alignment horizontal="right" vertical="top" wrapText="1"/>
    </xf>
    <xf numFmtId="0" fontId="3" fillId="0" borderId="16" xfId="22" applyAlignment="1">
      <alignment horizontal="right" vertical="top" wrapText="1"/>
    </xf>
    <xf numFmtId="0" fontId="9" fillId="0" borderId="1" xfId="2" applyNumberFormat="1" applyFont="1" applyProtection="1">
      <alignment horizontal="center" vertical="top" wrapText="1"/>
    </xf>
    <xf numFmtId="0" fontId="9" fillId="0" borderId="1" xfId="2" applyFont="1">
      <alignment horizontal="center" vertical="top" wrapText="1"/>
    </xf>
  </cellXfs>
  <cellStyles count="60">
    <cellStyle name="br" xfId="31"/>
    <cellStyle name="col" xfId="30"/>
    <cellStyle name="ex59" xfId="35"/>
    <cellStyle name="ex60" xfId="36"/>
    <cellStyle name="ex61" xfId="37"/>
    <cellStyle name="ex62" xfId="38"/>
    <cellStyle name="ex63" xfId="39"/>
    <cellStyle name="ex64" xfId="40"/>
    <cellStyle name="ex65" xfId="41"/>
    <cellStyle name="ex66" xfId="42"/>
    <cellStyle name="ex67" xfId="43"/>
    <cellStyle name="ex68" xfId="44"/>
    <cellStyle name="ex69" xfId="45"/>
    <cellStyle name="ex70" xfId="23"/>
    <cellStyle name="ex71" xfId="24"/>
    <cellStyle name="ex72" xfId="46"/>
    <cellStyle name="ex73" xfId="47"/>
    <cellStyle name="st102" xfId="57"/>
    <cellStyle name="st103" xfId="58"/>
    <cellStyle name="st104" xfId="59"/>
    <cellStyle name="st105" xfId="51"/>
    <cellStyle name="st106" xfId="52"/>
    <cellStyle name="st107" xfId="53"/>
    <cellStyle name="st108" xfId="54"/>
    <cellStyle name="st109" xfId="55"/>
    <cellStyle name="st110" xfId="56"/>
    <cellStyle name="st58" xfId="3"/>
    <cellStyle name="st74" xfId="48"/>
    <cellStyle name="st75" xfId="49"/>
    <cellStyle name="st76" xfId="50"/>
    <cellStyle name="st77" xfId="22"/>
    <cellStyle name="st78" xfId="25"/>
    <cellStyle name="st79" xfId="26"/>
    <cellStyle name="st80" xfId="17"/>
    <cellStyle name="st81" xfId="18"/>
    <cellStyle name="st82" xfId="19"/>
    <cellStyle name="st83" xfId="20"/>
    <cellStyle name="st84" xfId="21"/>
    <cellStyle name="st85" xfId="12"/>
    <cellStyle name="st86" xfId="13"/>
    <cellStyle name="st87" xfId="14"/>
    <cellStyle name="st88" xfId="15"/>
    <cellStyle name="st89" xfId="16"/>
    <cellStyle name="st90" xfId="9"/>
    <cellStyle name="st91" xfId="10"/>
    <cellStyle name="st92" xfId="11"/>
    <cellStyle name="st93" xfId="1"/>
    <cellStyle name="st94" xfId="4"/>
    <cellStyle name="st95" xfId="5"/>
    <cellStyle name="st96" xfId="6"/>
    <cellStyle name="st97" xfId="7"/>
    <cellStyle name="st98" xfId="8"/>
    <cellStyle name="style0" xfId="32"/>
    <cellStyle name="td" xfId="33"/>
    <cellStyle name="tr" xfId="29"/>
    <cellStyle name="xl_bot_header" xfId="34"/>
    <cellStyle name="xl_footer" xfId="28"/>
    <cellStyle name="xl_header" xfId="2"/>
    <cellStyle name="xl_nototal_top" xfId="2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tabSelected="1" workbookViewId="0">
      <pane ySplit="11" topLeftCell="A12" activePane="bottomLeft" state="frozen"/>
      <selection pane="bottomLeft" activeCell="E9" sqref="E9:F9"/>
    </sheetView>
  </sheetViews>
  <sheetFormatPr defaultRowHeight="15" outlineLevelRow="2" x14ac:dyDescent="0.25"/>
  <cols>
    <col min="1" max="1" width="6.42578125" style="1" customWidth="1"/>
    <col min="2" max="2" width="55.7109375" style="1" customWidth="1"/>
    <col min="3" max="3" width="12.5703125" style="1" customWidth="1"/>
    <col min="4" max="5" width="14.7109375" style="1" customWidth="1"/>
    <col min="6" max="6" width="10.7109375" style="1" customWidth="1"/>
    <col min="7" max="16384" width="9.140625" style="1"/>
  </cols>
  <sheetData>
    <row r="1" spans="1:6" ht="30.75" customHeight="1" x14ac:dyDescent="0.25">
      <c r="A1" s="40" t="s">
        <v>109</v>
      </c>
      <c r="B1" s="41"/>
      <c r="C1" s="41"/>
      <c r="D1" s="41"/>
      <c r="E1" s="41"/>
      <c r="F1" s="41"/>
    </row>
    <row r="2" spans="1:6" ht="6" customHeight="1" x14ac:dyDescent="0.25">
      <c r="A2" s="42"/>
      <c r="B2" s="43"/>
      <c r="C2" s="43"/>
      <c r="D2" s="43"/>
      <c r="E2" s="43"/>
      <c r="F2" s="43"/>
    </row>
    <row r="3" spans="1:6" ht="5.25" customHeight="1" x14ac:dyDescent="0.25">
      <c r="A3" s="42"/>
      <c r="B3" s="43"/>
      <c r="C3" s="43"/>
      <c r="D3" s="43"/>
      <c r="E3" s="43"/>
      <c r="F3" s="43"/>
    </row>
    <row r="4" spans="1:6" ht="7.5" customHeight="1" x14ac:dyDescent="0.25">
      <c r="A4" s="30"/>
      <c r="B4" s="31"/>
      <c r="C4" s="31"/>
      <c r="D4" s="31"/>
      <c r="E4" s="31"/>
      <c r="F4" s="31"/>
    </row>
    <row r="5" spans="1:6" ht="21" customHeight="1" x14ac:dyDescent="0.25">
      <c r="A5" s="44" t="s">
        <v>0</v>
      </c>
      <c r="B5" s="45"/>
      <c r="C5" s="45"/>
      <c r="D5" s="45"/>
      <c r="E5" s="45"/>
      <c r="F5" s="45"/>
    </row>
    <row r="6" spans="1:6" ht="7.5" customHeight="1" x14ac:dyDescent="0.25">
      <c r="A6" s="30"/>
      <c r="B6" s="31"/>
      <c r="C6" s="31"/>
      <c r="D6" s="31"/>
      <c r="E6" s="31"/>
      <c r="F6" s="31"/>
    </row>
    <row r="7" spans="1:6" ht="6.75" customHeight="1" x14ac:dyDescent="0.25">
      <c r="A7" s="30"/>
      <c r="B7" s="31"/>
      <c r="C7" s="31"/>
      <c r="D7" s="31"/>
      <c r="E7" s="31"/>
      <c r="F7" s="31"/>
    </row>
    <row r="8" spans="1:6" ht="8.25" customHeight="1" thickBot="1" x14ac:dyDescent="0.3">
      <c r="A8" s="32"/>
      <c r="B8" s="33"/>
      <c r="C8" s="33"/>
      <c r="D8" s="33"/>
      <c r="E8" s="33"/>
      <c r="F8" s="33"/>
    </row>
    <row r="9" spans="1:6" ht="61.5" customHeight="1" x14ac:dyDescent="0.25">
      <c r="A9" s="34" t="s">
        <v>108</v>
      </c>
      <c r="B9" s="36" t="s">
        <v>1</v>
      </c>
      <c r="C9" s="36" t="s">
        <v>2</v>
      </c>
      <c r="D9" s="36" t="s">
        <v>3</v>
      </c>
      <c r="E9" s="38" t="s">
        <v>4</v>
      </c>
      <c r="F9" s="39"/>
    </row>
    <row r="10" spans="1:6" ht="93.75" customHeight="1" thickBot="1" x14ac:dyDescent="0.3">
      <c r="A10" s="35"/>
      <c r="B10" s="37"/>
      <c r="C10" s="37"/>
      <c r="D10" s="37"/>
      <c r="E10" s="3" t="s">
        <v>5</v>
      </c>
      <c r="F10" s="4" t="s">
        <v>6</v>
      </c>
    </row>
    <row r="11" spans="1:6" ht="15.75" thickBot="1" x14ac:dyDescent="0.3">
      <c r="A11" s="5" t="s">
        <v>7</v>
      </c>
      <c r="B11" s="6" t="s">
        <v>8</v>
      </c>
      <c r="C11" s="6" t="s">
        <v>9</v>
      </c>
      <c r="D11" s="6" t="s">
        <v>10</v>
      </c>
      <c r="E11" s="6" t="s">
        <v>11</v>
      </c>
      <c r="F11" s="7" t="s">
        <v>12</v>
      </c>
    </row>
    <row r="12" spans="1:6" x14ac:dyDescent="0.25">
      <c r="A12" s="12">
        <f t="shared" ref="A12:A43" si="0">ROW()-11</f>
        <v>1</v>
      </c>
      <c r="B12" s="13" t="s">
        <v>13</v>
      </c>
      <c r="C12" s="14"/>
      <c r="D12" s="20">
        <f>6964996.13-32879.58</f>
        <v>6932116.5499999998</v>
      </c>
      <c r="E12" s="20">
        <f>6189335.02-30566.43</f>
        <v>6158768.5899999999</v>
      </c>
      <c r="F12" s="24">
        <f>E12/D12*100</f>
        <v>88.843985030805641</v>
      </c>
    </row>
    <row r="13" spans="1:6" ht="75" x14ac:dyDescent="0.25">
      <c r="A13" s="15">
        <f t="shared" si="0"/>
        <v>2</v>
      </c>
      <c r="B13" s="8" t="s">
        <v>14</v>
      </c>
      <c r="C13" s="9" t="s">
        <v>15</v>
      </c>
      <c r="D13" s="21">
        <v>281694.90999999997</v>
      </c>
      <c r="E13" s="21">
        <v>272438.63</v>
      </c>
      <c r="F13" s="25">
        <v>96.71</v>
      </c>
    </row>
    <row r="14" spans="1:6" ht="45" outlineLevel="2" x14ac:dyDescent="0.25">
      <c r="A14" s="16">
        <f t="shared" si="0"/>
        <v>3</v>
      </c>
      <c r="B14" s="10" t="s">
        <v>16</v>
      </c>
      <c r="C14" s="11" t="s">
        <v>17</v>
      </c>
      <c r="D14" s="22">
        <v>10745.75</v>
      </c>
      <c r="E14" s="22">
        <v>10647.9</v>
      </c>
      <c r="F14" s="26">
        <v>99.09</v>
      </c>
    </row>
    <row r="15" spans="1:6" ht="30" outlineLevel="2" x14ac:dyDescent="0.25">
      <c r="A15" s="16">
        <f t="shared" si="0"/>
        <v>4</v>
      </c>
      <c r="B15" s="10" t="s">
        <v>18</v>
      </c>
      <c r="C15" s="11" t="s">
        <v>19</v>
      </c>
      <c r="D15" s="22">
        <v>10966.93</v>
      </c>
      <c r="E15" s="22">
        <v>10964.53</v>
      </c>
      <c r="F15" s="26">
        <v>99.98</v>
      </c>
    </row>
    <row r="16" spans="1:6" ht="45" outlineLevel="2" x14ac:dyDescent="0.25">
      <c r="A16" s="16">
        <f t="shared" si="0"/>
        <v>5</v>
      </c>
      <c r="B16" s="10" t="s">
        <v>20</v>
      </c>
      <c r="C16" s="11" t="s">
        <v>21</v>
      </c>
      <c r="D16" s="22">
        <v>4000</v>
      </c>
      <c r="E16" s="22">
        <v>4000</v>
      </c>
      <c r="F16" s="26">
        <v>100</v>
      </c>
    </row>
    <row r="17" spans="1:6" ht="45" outlineLevel="2" x14ac:dyDescent="0.25">
      <c r="A17" s="16">
        <f t="shared" si="0"/>
        <v>6</v>
      </c>
      <c r="B17" s="10" t="s">
        <v>22</v>
      </c>
      <c r="C17" s="11" t="s">
        <v>23</v>
      </c>
      <c r="D17" s="22">
        <v>272</v>
      </c>
      <c r="E17" s="22">
        <v>272</v>
      </c>
      <c r="F17" s="26">
        <v>100</v>
      </c>
    </row>
    <row r="18" spans="1:6" ht="105" outlineLevel="2" x14ac:dyDescent="0.25">
      <c r="A18" s="16">
        <f t="shared" si="0"/>
        <v>7</v>
      </c>
      <c r="B18" s="10" t="s">
        <v>24</v>
      </c>
      <c r="C18" s="11" t="s">
        <v>25</v>
      </c>
      <c r="D18" s="22">
        <v>20457.23</v>
      </c>
      <c r="E18" s="22">
        <v>17636.599999999999</v>
      </c>
      <c r="F18" s="26">
        <v>86.21</v>
      </c>
    </row>
    <row r="19" spans="1:6" ht="45" outlineLevel="2" x14ac:dyDescent="0.25">
      <c r="A19" s="16">
        <f t="shared" si="0"/>
        <v>8</v>
      </c>
      <c r="B19" s="10" t="s">
        <v>26</v>
      </c>
      <c r="C19" s="11" t="s">
        <v>27</v>
      </c>
      <c r="D19" s="22">
        <v>2326.19</v>
      </c>
      <c r="E19" s="22">
        <v>2326.16</v>
      </c>
      <c r="F19" s="26">
        <v>100</v>
      </c>
    </row>
    <row r="20" spans="1:6" ht="60" outlineLevel="2" x14ac:dyDescent="0.25">
      <c r="A20" s="16">
        <f t="shared" si="0"/>
        <v>9</v>
      </c>
      <c r="B20" s="10" t="s">
        <v>28</v>
      </c>
      <c r="C20" s="11" t="s">
        <v>29</v>
      </c>
      <c r="D20" s="22">
        <v>7937.29</v>
      </c>
      <c r="E20" s="22">
        <v>6744.26</v>
      </c>
      <c r="F20" s="26">
        <v>84.97</v>
      </c>
    </row>
    <row r="21" spans="1:6" ht="45" outlineLevel="2" x14ac:dyDescent="0.25">
      <c r="A21" s="16">
        <f t="shared" si="0"/>
        <v>10</v>
      </c>
      <c r="B21" s="10" t="s">
        <v>30</v>
      </c>
      <c r="C21" s="11" t="s">
        <v>31</v>
      </c>
      <c r="D21" s="22">
        <v>5824.62</v>
      </c>
      <c r="E21" s="22">
        <v>5642.56</v>
      </c>
      <c r="F21" s="26">
        <v>96.87</v>
      </c>
    </row>
    <row r="22" spans="1:6" ht="45" outlineLevel="2" x14ac:dyDescent="0.25">
      <c r="A22" s="16">
        <f t="shared" si="0"/>
        <v>11</v>
      </c>
      <c r="B22" s="10" t="s">
        <v>32</v>
      </c>
      <c r="C22" s="11" t="s">
        <v>33</v>
      </c>
      <c r="D22" s="22">
        <v>50075.75</v>
      </c>
      <c r="E22" s="22">
        <v>50023.01</v>
      </c>
      <c r="F22" s="26">
        <v>99.89</v>
      </c>
    </row>
    <row r="23" spans="1:6" ht="60" outlineLevel="2" x14ac:dyDescent="0.25">
      <c r="A23" s="16">
        <f t="shared" si="0"/>
        <v>12</v>
      </c>
      <c r="B23" s="10" t="s">
        <v>34</v>
      </c>
      <c r="C23" s="11" t="s">
        <v>35</v>
      </c>
      <c r="D23" s="22">
        <v>160791.5</v>
      </c>
      <c r="E23" s="22">
        <v>156438.16</v>
      </c>
      <c r="F23" s="26">
        <v>97.29</v>
      </c>
    </row>
    <row r="24" spans="1:6" ht="45" outlineLevel="2" x14ac:dyDescent="0.25">
      <c r="A24" s="16">
        <f t="shared" si="0"/>
        <v>13</v>
      </c>
      <c r="B24" s="10" t="s">
        <v>36</v>
      </c>
      <c r="C24" s="11" t="s">
        <v>37</v>
      </c>
      <c r="D24" s="22">
        <v>496</v>
      </c>
      <c r="E24" s="22">
        <v>495.8</v>
      </c>
      <c r="F24" s="26">
        <v>99.97</v>
      </c>
    </row>
    <row r="25" spans="1:6" ht="60" outlineLevel="2" x14ac:dyDescent="0.25">
      <c r="A25" s="16">
        <f t="shared" si="0"/>
        <v>14</v>
      </c>
      <c r="B25" s="10" t="s">
        <v>38</v>
      </c>
      <c r="C25" s="11" t="s">
        <v>39</v>
      </c>
      <c r="D25" s="22">
        <v>4746</v>
      </c>
      <c r="E25" s="22">
        <v>4191.93</v>
      </c>
      <c r="F25" s="26">
        <v>88.33</v>
      </c>
    </row>
    <row r="26" spans="1:6" ht="45" outlineLevel="2" x14ac:dyDescent="0.25">
      <c r="A26" s="16">
        <f t="shared" si="0"/>
        <v>15</v>
      </c>
      <c r="B26" s="10" t="s">
        <v>40</v>
      </c>
      <c r="C26" s="11" t="s">
        <v>41</v>
      </c>
      <c r="D26" s="22">
        <v>3055.6</v>
      </c>
      <c r="E26" s="22">
        <v>3055.6</v>
      </c>
      <c r="F26" s="26">
        <v>100</v>
      </c>
    </row>
    <row r="27" spans="1:6" ht="60" x14ac:dyDescent="0.25">
      <c r="A27" s="15">
        <f t="shared" si="0"/>
        <v>16</v>
      </c>
      <c r="B27" s="8" t="s">
        <v>42</v>
      </c>
      <c r="C27" s="9" t="s">
        <v>43</v>
      </c>
      <c r="D27" s="21">
        <v>312410.99</v>
      </c>
      <c r="E27" s="21">
        <v>308961.49</v>
      </c>
      <c r="F27" s="25">
        <v>98.9</v>
      </c>
    </row>
    <row r="28" spans="1:6" ht="60" outlineLevel="2" x14ac:dyDescent="0.25">
      <c r="A28" s="16">
        <f t="shared" si="0"/>
        <v>17</v>
      </c>
      <c r="B28" s="10" t="s">
        <v>44</v>
      </c>
      <c r="C28" s="11" t="s">
        <v>45</v>
      </c>
      <c r="D28" s="22">
        <v>290949.83</v>
      </c>
      <c r="E28" s="22">
        <v>289165.03000000003</v>
      </c>
      <c r="F28" s="26">
        <v>99.39</v>
      </c>
    </row>
    <row r="29" spans="1:6" ht="75" outlineLevel="2" x14ac:dyDescent="0.25">
      <c r="A29" s="16">
        <f t="shared" si="0"/>
        <v>18</v>
      </c>
      <c r="B29" s="10" t="s">
        <v>46</v>
      </c>
      <c r="C29" s="11" t="s">
        <v>47</v>
      </c>
      <c r="D29" s="22">
        <v>21461.17</v>
      </c>
      <c r="E29" s="22">
        <v>19796.45</v>
      </c>
      <c r="F29" s="26">
        <v>92.24</v>
      </c>
    </row>
    <row r="30" spans="1:6" ht="45" x14ac:dyDescent="0.25">
      <c r="A30" s="15">
        <f t="shared" si="0"/>
        <v>19</v>
      </c>
      <c r="B30" s="8" t="s">
        <v>48</v>
      </c>
      <c r="C30" s="9" t="s">
        <v>49</v>
      </c>
      <c r="D30" s="21">
        <v>21660.01</v>
      </c>
      <c r="E30" s="21">
        <v>21520.59</v>
      </c>
      <c r="F30" s="25">
        <v>99.36</v>
      </c>
    </row>
    <row r="31" spans="1:6" ht="75" outlineLevel="2" x14ac:dyDescent="0.25">
      <c r="A31" s="16">
        <f t="shared" si="0"/>
        <v>20</v>
      </c>
      <c r="B31" s="10" t="s">
        <v>50</v>
      </c>
      <c r="C31" s="11" t="s">
        <v>51</v>
      </c>
      <c r="D31" s="22">
        <v>21660.01</v>
      </c>
      <c r="E31" s="22">
        <v>21520.59</v>
      </c>
      <c r="F31" s="26">
        <v>99.36</v>
      </c>
    </row>
    <row r="32" spans="1:6" ht="90" x14ac:dyDescent="0.25">
      <c r="A32" s="15">
        <f t="shared" si="0"/>
        <v>21</v>
      </c>
      <c r="B32" s="8" t="s">
        <v>52</v>
      </c>
      <c r="C32" s="9" t="s">
        <v>53</v>
      </c>
      <c r="D32" s="21">
        <v>346260.2</v>
      </c>
      <c r="E32" s="21">
        <v>301842.64</v>
      </c>
      <c r="F32" s="25">
        <v>87.17</v>
      </c>
    </row>
    <row r="33" spans="1:6" ht="75" outlineLevel="2" x14ac:dyDescent="0.25">
      <c r="A33" s="16">
        <f t="shared" si="0"/>
        <v>22</v>
      </c>
      <c r="B33" s="10" t="s">
        <v>54</v>
      </c>
      <c r="C33" s="11" t="s">
        <v>55</v>
      </c>
      <c r="D33" s="22">
        <v>33143.949999999997</v>
      </c>
      <c r="E33" s="22">
        <v>24616.81</v>
      </c>
      <c r="F33" s="26">
        <v>74.27</v>
      </c>
    </row>
    <row r="34" spans="1:6" ht="45" outlineLevel="2" x14ac:dyDescent="0.25">
      <c r="A34" s="16">
        <f t="shared" si="0"/>
        <v>23</v>
      </c>
      <c r="B34" s="10" t="s">
        <v>56</v>
      </c>
      <c r="C34" s="11" t="s">
        <v>57</v>
      </c>
      <c r="D34" s="22">
        <v>39926.03</v>
      </c>
      <c r="E34" s="22">
        <v>25906.12</v>
      </c>
      <c r="F34" s="26">
        <v>64.89</v>
      </c>
    </row>
    <row r="35" spans="1:6" ht="45" outlineLevel="2" x14ac:dyDescent="0.25">
      <c r="A35" s="16">
        <f t="shared" si="0"/>
        <v>24</v>
      </c>
      <c r="B35" s="10" t="s">
        <v>58</v>
      </c>
      <c r="C35" s="11" t="s">
        <v>59</v>
      </c>
      <c r="D35" s="22">
        <v>719</v>
      </c>
      <c r="E35" s="22">
        <v>719</v>
      </c>
      <c r="F35" s="26">
        <v>100</v>
      </c>
    </row>
    <row r="36" spans="1:6" ht="45" outlineLevel="2" x14ac:dyDescent="0.25">
      <c r="A36" s="16">
        <f t="shared" si="0"/>
        <v>25</v>
      </c>
      <c r="B36" s="10" t="s">
        <v>60</v>
      </c>
      <c r="C36" s="11" t="s">
        <v>61</v>
      </c>
      <c r="D36" s="22">
        <v>131784.76999999999</v>
      </c>
      <c r="E36" s="22">
        <v>116342.76</v>
      </c>
      <c r="F36" s="26">
        <v>88.28</v>
      </c>
    </row>
    <row r="37" spans="1:6" ht="30" outlineLevel="2" x14ac:dyDescent="0.25">
      <c r="A37" s="16">
        <f t="shared" si="0"/>
        <v>26</v>
      </c>
      <c r="B37" s="10" t="s">
        <v>62</v>
      </c>
      <c r="C37" s="11" t="s">
        <v>63</v>
      </c>
      <c r="D37" s="22">
        <v>109308.64</v>
      </c>
      <c r="E37" s="22">
        <v>104030.51</v>
      </c>
      <c r="F37" s="26">
        <v>95.17</v>
      </c>
    </row>
    <row r="38" spans="1:6" ht="90" outlineLevel="2" x14ac:dyDescent="0.25">
      <c r="A38" s="16">
        <f t="shared" si="0"/>
        <v>27</v>
      </c>
      <c r="B38" s="10" t="s">
        <v>64</v>
      </c>
      <c r="C38" s="11" t="s">
        <v>65</v>
      </c>
      <c r="D38" s="22">
        <v>31377.81</v>
      </c>
      <c r="E38" s="22">
        <v>30227.439999999999</v>
      </c>
      <c r="F38" s="26">
        <v>96.33</v>
      </c>
    </row>
    <row r="39" spans="1:6" ht="45" x14ac:dyDescent="0.25">
      <c r="A39" s="15">
        <f t="shared" si="0"/>
        <v>28</v>
      </c>
      <c r="B39" s="8" t="s">
        <v>66</v>
      </c>
      <c r="C39" s="9" t="s">
        <v>67</v>
      </c>
      <c r="D39" s="21">
        <v>2935219.27</v>
      </c>
      <c r="E39" s="21">
        <v>2835282.3</v>
      </c>
      <c r="F39" s="25">
        <v>96.6</v>
      </c>
    </row>
    <row r="40" spans="1:6" ht="45" outlineLevel="2" x14ac:dyDescent="0.25">
      <c r="A40" s="16">
        <f t="shared" si="0"/>
        <v>29</v>
      </c>
      <c r="B40" s="10" t="s">
        <v>68</v>
      </c>
      <c r="C40" s="11" t="s">
        <v>69</v>
      </c>
      <c r="D40" s="22">
        <v>2088000.12</v>
      </c>
      <c r="E40" s="22">
        <v>2052624.96</v>
      </c>
      <c r="F40" s="26">
        <v>98.31</v>
      </c>
    </row>
    <row r="41" spans="1:6" ht="60" outlineLevel="2" x14ac:dyDescent="0.25">
      <c r="A41" s="16">
        <f t="shared" si="0"/>
        <v>30</v>
      </c>
      <c r="B41" s="10" t="s">
        <v>70</v>
      </c>
      <c r="C41" s="11" t="s">
        <v>71</v>
      </c>
      <c r="D41" s="22">
        <v>116114.91</v>
      </c>
      <c r="E41" s="22">
        <v>98798.32</v>
      </c>
      <c r="F41" s="26">
        <v>85.09</v>
      </c>
    </row>
    <row r="42" spans="1:6" ht="45" outlineLevel="2" x14ac:dyDescent="0.25">
      <c r="A42" s="16">
        <f t="shared" si="0"/>
        <v>31</v>
      </c>
      <c r="B42" s="10" t="s">
        <v>72</v>
      </c>
      <c r="C42" s="11" t="s">
        <v>73</v>
      </c>
      <c r="D42" s="22">
        <v>4049.78</v>
      </c>
      <c r="E42" s="22">
        <v>3997.1</v>
      </c>
      <c r="F42" s="26">
        <v>98.7</v>
      </c>
    </row>
    <row r="43" spans="1:6" ht="45" outlineLevel="2" x14ac:dyDescent="0.25">
      <c r="A43" s="16">
        <f t="shared" si="0"/>
        <v>32</v>
      </c>
      <c r="B43" s="10" t="s">
        <v>74</v>
      </c>
      <c r="C43" s="11" t="s">
        <v>75</v>
      </c>
      <c r="D43" s="22">
        <v>145436.88</v>
      </c>
      <c r="E43" s="22">
        <v>145011.46</v>
      </c>
      <c r="F43" s="26">
        <v>99.71</v>
      </c>
    </row>
    <row r="44" spans="1:6" ht="45" outlineLevel="2" x14ac:dyDescent="0.25">
      <c r="A44" s="16">
        <f t="shared" ref="A44:A59" si="1">ROW()-11</f>
        <v>33</v>
      </c>
      <c r="B44" s="10" t="s">
        <v>76</v>
      </c>
      <c r="C44" s="11" t="s">
        <v>77</v>
      </c>
      <c r="D44" s="22">
        <v>87872.07</v>
      </c>
      <c r="E44" s="22">
        <v>79395.320000000007</v>
      </c>
      <c r="F44" s="26">
        <v>90.35</v>
      </c>
    </row>
    <row r="45" spans="1:6" ht="45" outlineLevel="2" x14ac:dyDescent="0.25">
      <c r="A45" s="16">
        <f t="shared" si="1"/>
        <v>34</v>
      </c>
      <c r="B45" s="10" t="s">
        <v>78</v>
      </c>
      <c r="C45" s="11" t="s">
        <v>79</v>
      </c>
      <c r="D45" s="22">
        <v>351249.8</v>
      </c>
      <c r="E45" s="22">
        <v>321177.88</v>
      </c>
      <c r="F45" s="26">
        <v>91.44</v>
      </c>
    </row>
    <row r="46" spans="1:6" ht="30" outlineLevel="2" x14ac:dyDescent="0.25">
      <c r="A46" s="16">
        <f t="shared" si="1"/>
        <v>35</v>
      </c>
      <c r="B46" s="10" t="s">
        <v>80</v>
      </c>
      <c r="C46" s="11" t="s">
        <v>81</v>
      </c>
      <c r="D46" s="22">
        <v>44621</v>
      </c>
      <c r="E46" s="22">
        <v>44617.599999999999</v>
      </c>
      <c r="F46" s="26">
        <v>99.99</v>
      </c>
    </row>
    <row r="47" spans="1:6" ht="60" outlineLevel="2" x14ac:dyDescent="0.25">
      <c r="A47" s="16">
        <f t="shared" si="1"/>
        <v>36</v>
      </c>
      <c r="B47" s="10" t="s">
        <v>82</v>
      </c>
      <c r="C47" s="11" t="s">
        <v>83</v>
      </c>
      <c r="D47" s="22">
        <v>97874.66</v>
      </c>
      <c r="E47" s="22">
        <v>89659.6</v>
      </c>
      <c r="F47" s="26">
        <v>91.61</v>
      </c>
    </row>
    <row r="48" spans="1:6" ht="75" x14ac:dyDescent="0.25">
      <c r="A48" s="15">
        <f t="shared" si="1"/>
        <v>37</v>
      </c>
      <c r="B48" s="8" t="s">
        <v>84</v>
      </c>
      <c r="C48" s="9" t="s">
        <v>85</v>
      </c>
      <c r="D48" s="21">
        <v>2685145.1</v>
      </c>
      <c r="E48" s="21">
        <v>2081138.94</v>
      </c>
      <c r="F48" s="25">
        <v>77.510000000000005</v>
      </c>
    </row>
    <row r="49" spans="1:6" ht="60" outlineLevel="2" x14ac:dyDescent="0.25">
      <c r="A49" s="16">
        <f t="shared" si="1"/>
        <v>38</v>
      </c>
      <c r="B49" s="10" t="s">
        <v>86</v>
      </c>
      <c r="C49" s="11" t="s">
        <v>87</v>
      </c>
      <c r="D49" s="22">
        <v>2573473.6</v>
      </c>
      <c r="E49" s="22">
        <v>1973359.04</v>
      </c>
      <c r="F49" s="26">
        <v>76.680000000000007</v>
      </c>
    </row>
    <row r="50" spans="1:6" ht="45" outlineLevel="2" x14ac:dyDescent="0.25">
      <c r="A50" s="16">
        <f t="shared" si="1"/>
        <v>39</v>
      </c>
      <c r="B50" s="10" t="s">
        <v>88</v>
      </c>
      <c r="C50" s="11" t="s">
        <v>89</v>
      </c>
      <c r="D50" s="22">
        <v>82963.570000000007</v>
      </c>
      <c r="E50" s="22">
        <v>81086.28</v>
      </c>
      <c r="F50" s="26">
        <v>97.74</v>
      </c>
    </row>
    <row r="51" spans="1:6" ht="75" outlineLevel="2" x14ac:dyDescent="0.25">
      <c r="A51" s="16">
        <f t="shared" si="1"/>
        <v>40</v>
      </c>
      <c r="B51" s="10" t="s">
        <v>90</v>
      </c>
      <c r="C51" s="11" t="s">
        <v>91</v>
      </c>
      <c r="D51" s="22">
        <v>28707.88</v>
      </c>
      <c r="E51" s="22">
        <v>26693.62</v>
      </c>
      <c r="F51" s="26">
        <v>92.98</v>
      </c>
    </row>
    <row r="52" spans="1:6" ht="60" x14ac:dyDescent="0.25">
      <c r="A52" s="15">
        <f t="shared" si="1"/>
        <v>41</v>
      </c>
      <c r="B52" s="8" t="s">
        <v>92</v>
      </c>
      <c r="C52" s="9" t="s">
        <v>93</v>
      </c>
      <c r="D52" s="21">
        <v>207318.39999999999</v>
      </c>
      <c r="E52" s="21">
        <v>196091.9</v>
      </c>
      <c r="F52" s="25">
        <v>94.58</v>
      </c>
    </row>
    <row r="53" spans="1:6" ht="45" outlineLevel="2" x14ac:dyDescent="0.25">
      <c r="A53" s="16">
        <f t="shared" si="1"/>
        <v>42</v>
      </c>
      <c r="B53" s="10" t="s">
        <v>94</v>
      </c>
      <c r="C53" s="11" t="s">
        <v>95</v>
      </c>
      <c r="D53" s="22">
        <v>173528.69</v>
      </c>
      <c r="E53" s="22">
        <v>165464.97</v>
      </c>
      <c r="F53" s="26">
        <v>95.35</v>
      </c>
    </row>
    <row r="54" spans="1:6" ht="45" outlineLevel="2" x14ac:dyDescent="0.25">
      <c r="A54" s="16">
        <f t="shared" si="1"/>
        <v>43</v>
      </c>
      <c r="B54" s="10" t="s">
        <v>96</v>
      </c>
      <c r="C54" s="11" t="s">
        <v>97</v>
      </c>
      <c r="D54" s="22">
        <v>5269.67</v>
      </c>
      <c r="E54" s="22">
        <v>4756.2</v>
      </c>
      <c r="F54" s="26">
        <v>90.26</v>
      </c>
    </row>
    <row r="55" spans="1:6" ht="60" outlineLevel="2" x14ac:dyDescent="0.25">
      <c r="A55" s="16">
        <f t="shared" si="1"/>
        <v>44</v>
      </c>
      <c r="B55" s="10" t="s">
        <v>98</v>
      </c>
      <c r="C55" s="11" t="s">
        <v>99</v>
      </c>
      <c r="D55" s="22">
        <v>85.2</v>
      </c>
      <c r="E55" s="22">
        <v>85.2</v>
      </c>
      <c r="F55" s="26">
        <v>100</v>
      </c>
    </row>
    <row r="56" spans="1:6" ht="30" outlineLevel="2" x14ac:dyDescent="0.25">
      <c r="A56" s="16">
        <f t="shared" si="1"/>
        <v>45</v>
      </c>
      <c r="B56" s="10" t="s">
        <v>100</v>
      </c>
      <c r="C56" s="11" t="s">
        <v>101</v>
      </c>
      <c r="D56" s="22">
        <v>1152.46</v>
      </c>
      <c r="E56" s="22">
        <v>1152.46</v>
      </c>
      <c r="F56" s="26">
        <v>100</v>
      </c>
    </row>
    <row r="57" spans="1:6" ht="30" outlineLevel="2" x14ac:dyDescent="0.25">
      <c r="A57" s="16">
        <f t="shared" si="1"/>
        <v>46</v>
      </c>
      <c r="B57" s="10" t="s">
        <v>102</v>
      </c>
      <c r="C57" s="11" t="s">
        <v>103</v>
      </c>
      <c r="D57" s="22">
        <v>16877.07</v>
      </c>
      <c r="E57" s="22">
        <v>14621.99</v>
      </c>
      <c r="F57" s="26">
        <v>86.64</v>
      </c>
    </row>
    <row r="58" spans="1:6" ht="60" outlineLevel="2" x14ac:dyDescent="0.25">
      <c r="A58" s="16">
        <f t="shared" si="1"/>
        <v>47</v>
      </c>
      <c r="B58" s="10" t="s">
        <v>104</v>
      </c>
      <c r="C58" s="11" t="s">
        <v>105</v>
      </c>
      <c r="D58" s="22">
        <v>10405.200000000001</v>
      </c>
      <c r="E58" s="22">
        <v>10010.969999999999</v>
      </c>
      <c r="F58" s="26">
        <v>96.21</v>
      </c>
    </row>
    <row r="59" spans="1:6" ht="90.75" thickBot="1" x14ac:dyDescent="0.3">
      <c r="A59" s="17">
        <f t="shared" si="1"/>
        <v>48</v>
      </c>
      <c r="B59" s="18" t="s">
        <v>106</v>
      </c>
      <c r="C59" s="19" t="s">
        <v>107</v>
      </c>
      <c r="D59" s="23">
        <v>142407.72</v>
      </c>
      <c r="E59" s="23">
        <v>141492.17000000001</v>
      </c>
      <c r="F59" s="27">
        <v>99.36</v>
      </c>
    </row>
    <row r="60" spans="1:6" x14ac:dyDescent="0.25">
      <c r="A60" s="2"/>
      <c r="B60" s="2"/>
      <c r="C60" s="2"/>
      <c r="D60" s="2"/>
      <c r="E60" s="2"/>
      <c r="F60" s="2"/>
    </row>
    <row r="61" spans="1:6" x14ac:dyDescent="0.25">
      <c r="A61" s="28"/>
      <c r="B61" s="29"/>
      <c r="C61" s="29"/>
      <c r="D61" s="29"/>
      <c r="E61" s="29"/>
      <c r="F61" s="29"/>
    </row>
  </sheetData>
  <mergeCells count="14">
    <mergeCell ref="A1:F1"/>
    <mergeCell ref="A2:F2"/>
    <mergeCell ref="A3:F3"/>
    <mergeCell ref="A4:F4"/>
    <mergeCell ref="A5:F5"/>
    <mergeCell ref="A61:F61"/>
    <mergeCell ref="A6:F6"/>
    <mergeCell ref="A7:F7"/>
    <mergeCell ref="A8:F8"/>
    <mergeCell ref="A9:A10"/>
    <mergeCell ref="B9:B10"/>
    <mergeCell ref="C9:C10"/>
    <mergeCell ref="E9:F9"/>
    <mergeCell ref="D9:D10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Приложение 8 - к годовому отчету&lt;/VariantName&gt;&#10;  &lt;VariantLink&gt;29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DF69077-229B-4E2F-AB48-2D1A0553268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2022-04-29T05:47:45Z</cp:lastPrinted>
  <dcterms:created xsi:type="dcterms:W3CDTF">2022-04-29T05:43:24Z</dcterms:created>
  <dcterms:modified xsi:type="dcterms:W3CDTF">2022-05-02T05:13:04Z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Название отчета">
    <vt:lpwstr>Приложение 8 - к годовому отчету.xlsx</vt:lpwstr>
  </property>
  <property fmtid="{D5CDD505-2E9C-101B-9397-08002B2CF9AE}" pid="4" name="Версия клиента">
    <vt:lpwstr>21.1.34.10260 (.NET 4.7.2)</vt:lpwstr>
  </property>
  <property fmtid="{D5CDD505-2E9C-101B-9397-08002B2CF9AE}" pid="5" name="Версия базы">
    <vt:lpwstr>21.1.1422.1285364851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budget2021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