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33" i="2" l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F14" i="2"/>
  <c r="E14" i="2"/>
  <c r="A33" i="2" l="1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<sst xmlns="http://schemas.openxmlformats.org/spreadsheetml/2006/main" count="76" uniqueCount="55">
  <si>
    <t>Код целевой статьи</t>
  </si>
  <si>
    <t>Наименование главного распорядителя бюджетных средств, целевой статьи</t>
  </si>
  <si>
    <t>Размер субвенций,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</si>
  <si>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</si>
  <si>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</si>
  <si>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</si>
  <si>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</si>
  <si>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</si>
  <si>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</si>
  <si>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</si>
  <si>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</si>
  <si>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</si>
  <si>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</si>
  <si>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</si>
  <si>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</si>
  <si>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</si>
  <si>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</si>
  <si>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</si>
  <si>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</si>
  <si>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</si>
  <si>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</si>
  <si>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</si>
  <si>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</si>
  <si>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</si>
  <si>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</si>
  <si>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</si>
  <si>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</si>
  <si>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</si>
  <si>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</si>
  <si>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</si>
  <si>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</si>
  <si>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</si>
  <si>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</si>
  <si>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</si>
  <si>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</si>
  <si>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</si>
  <si>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</si>
  <si>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</si>
  <si>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</si>
  <si>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</si>
  <si>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</si>
  <si>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</si>
  <si>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</si>
  <si>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</si>
  <si>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0760149100</t>
  </si>
  <si>
    <t>0760149200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</si>
  <si>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</si>
  <si>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</si>
  <si>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</si>
  <si>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Приложение 6 к Решению Думы городского округа
Верхняя Пышма от 26 мая 2022 года №</t>
  </si>
  <si>
    <t>План на 2021 год, тысяч рублей</t>
  </si>
  <si>
    <t>Отчет за 2021 год, тысяч рублей</t>
  </si>
  <si>
    <t>% ис-полне-ния</t>
  </si>
  <si>
    <t>700Ф554690</t>
  </si>
  <si>
    <t>Распределение субвенций,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</si>
</sst>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0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4" fontId="1" fillId="2" borderId="11">
      <alignment horizontal="right" vertical="top" shrinkToFit="1"/>
    </xf>
    <xf numFmtId="165" fontId="1" fillId="2" borderId="12">
      <alignment horizontal="right" vertical="top" shrinkToFit="1"/>
    </xf>
    <xf numFmtId="4" fontId="3" fillId="0" borderId="14">
      <alignment horizontal="right" vertical="top" shrinkToFit="1"/>
    </xf>
    <xf numFmtId="165" fontId="4" fillId="0" borderId="15">
      <alignment horizontal="right" vertical="top" shrinkToFit="1"/>
    </xf>
    <xf numFmtId="164" fontId="1" fillId="2" borderId="11">
      <alignment horizontal="right" vertical="top" shrinkToFit="1"/>
    </xf>
    <xf numFmtId="164" fontId="3" fillId="0" borderId="14">
      <alignment horizontal="right" vertical="top" shrinkToFi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49" fontId="8" fillId="0" borderId="23" xfId="9" applyFont="1" applyFill="1" applyBorder="1" applyProtection="1">
      <alignment horizontal="center" vertical="center" wrapText="1"/>
    </xf>
    <xf numFmtId="49" fontId="8" fillId="0" borderId="24" xfId="10" applyFont="1" applyFill="1" applyBorder="1" applyProtection="1">
      <alignment horizontal="center" vertical="center" wrapText="1"/>
    </xf>
    <xf numFmtId="49" fontId="8" fillId="0" borderId="25" xfId="33" applyFont="1" applyFill="1" applyBorder="1" applyProtection="1">
      <alignment horizontal="center" vertical="center" wrapText="1"/>
    </xf>
    <xf numFmtId="49" fontId="8" fillId="0" borderId="27" xfId="31" applyFont="1" applyFill="1" applyBorder="1" applyProtection="1">
      <alignment horizontal="center" vertical="center" wrapText="1"/>
    </xf>
    <xf numFmtId="49" fontId="8" fillId="0" borderId="28" xfId="32" applyFont="1" applyFill="1" applyBorder="1" applyProtection="1">
      <alignment horizontal="center" vertical="center" wrapText="1"/>
    </xf>
    <xf numFmtId="0" fontId="3" fillId="0" borderId="1" xfId="23" applyNumberFormat="1" applyBorder="1" applyProtection="1"/>
    <xf numFmtId="49" fontId="6" fillId="0" borderId="21" xfId="19" applyNumberFormat="1" applyFont="1" applyBorder="1" applyProtection="1">
      <alignment horizontal="center" vertical="top" shrinkToFit="1"/>
    </xf>
    <xf numFmtId="0" fontId="6" fillId="0" borderId="21" xfId="20" applyNumberFormat="1" applyFont="1" applyBorder="1" applyProtection="1">
      <alignment horizontal="left" vertical="top" wrapText="1"/>
    </xf>
    <xf numFmtId="164" fontId="6" fillId="0" borderId="21" xfId="21" applyNumberFormat="1" applyFont="1" applyBorder="1" applyProtection="1">
      <alignment horizontal="right" vertical="top" shrinkToFit="1"/>
    </xf>
    <xf numFmtId="0" fontId="8" fillId="2" borderId="17" xfId="13" applyNumberFormat="1" applyFont="1" applyBorder="1" applyProtection="1">
      <alignment horizontal="center" vertical="top" shrinkToFit="1"/>
    </xf>
    <xf numFmtId="49" fontId="8" fillId="2" borderId="18" xfId="14" applyNumberFormat="1" applyFont="1" applyBorder="1" applyProtection="1">
      <alignment horizontal="center" vertical="top" shrinkToFit="1"/>
    </xf>
    <xf numFmtId="0" fontId="8" fillId="2" borderId="18" xfId="15" applyNumberFormat="1" applyFont="1" applyBorder="1" applyProtection="1">
      <alignment horizontal="left" vertical="top" wrapText="1"/>
    </xf>
    <xf numFmtId="164" fontId="8" fillId="2" borderId="18" xfId="16" applyNumberFormat="1" applyFont="1" applyBorder="1" applyProtection="1">
      <alignment horizontal="right" vertical="top" shrinkToFit="1"/>
    </xf>
    <xf numFmtId="0" fontId="6" fillId="0" borderId="20" xfId="18" applyNumberFormat="1" applyFont="1" applyBorder="1" applyProtection="1">
      <alignment vertical="top" shrinkToFit="1"/>
    </xf>
    <xf numFmtId="0" fontId="6" fillId="0" borderId="26" xfId="18" applyNumberFormat="1" applyFont="1" applyBorder="1" applyProtection="1">
      <alignment vertical="top" shrinkToFit="1"/>
    </xf>
    <xf numFmtId="49" fontId="6" fillId="0" borderId="27" xfId="19" applyNumberFormat="1" applyFont="1" applyBorder="1" applyProtection="1">
      <alignment horizontal="center" vertical="top" shrinkToFit="1"/>
    </xf>
    <xf numFmtId="0" fontId="6" fillId="0" borderId="27" xfId="20" applyNumberFormat="1" applyFont="1" applyBorder="1" applyProtection="1">
      <alignment horizontal="left" vertical="top" wrapText="1"/>
    </xf>
    <xf numFmtId="164" fontId="6" fillId="0" borderId="27" xfId="21" applyNumberFormat="1" applyFont="1" applyBorder="1" applyProtection="1">
      <alignment horizontal="right" vertical="top" shrinkToFit="1"/>
    </xf>
    <xf numFmtId="166" fontId="8" fillId="2" borderId="19" xfId="17" applyNumberFormat="1" applyFont="1" applyBorder="1" applyProtection="1">
      <alignment horizontal="right" vertical="top" shrinkToFit="1"/>
    </xf>
    <xf numFmtId="166" fontId="6" fillId="0" borderId="22" xfId="22" applyNumberFormat="1" applyFont="1" applyBorder="1" applyProtection="1">
      <alignment horizontal="right" vertical="top" shrinkToFit="1"/>
    </xf>
    <xf numFmtId="166" fontId="6" fillId="0" borderId="28" xfId="22" applyNumberFormat="1" applyFont="1" applyBorder="1" applyProtection="1">
      <alignment horizontal="right" vertical="top" shrinkToFit="1"/>
    </xf>
    <xf numFmtId="0" fontId="6" fillId="0" borderId="1" xfId="1" applyNumberFormat="1" applyFont="1" applyProtection="1">
      <alignment horizontal="right" vertical="top" wrapText="1"/>
    </xf>
    <xf numFmtId="0" fontId="6" fillId="0" borderId="1" xfId="1" applyFont="1">
      <alignment horizontal="right" vertical="top" wrapText="1"/>
    </xf>
    <xf numFmtId="0" fontId="1" fillId="0" borderId="1" xfId="1" applyNumberFormat="1" applyProtection="1">
      <alignment horizontal="right" vertical="top" wrapText="1"/>
    </xf>
    <xf numFmtId="0" fontId="1" fillId="0" borderId="1" xfId="1">
      <alignment horizontal="right" vertical="top" wrapText="1"/>
    </xf>
    <xf numFmtId="0" fontId="3" fillId="0" borderId="1" xfId="24" applyNumberFormat="1" applyProtection="1">
      <alignment horizontal="left" vertical="top" wrapText="1"/>
    </xf>
    <xf numFmtId="0" fontId="3" fillId="0" borderId="1" xfId="24">
      <alignment horizontal="left" vertical="top" wrapText="1"/>
    </xf>
    <xf numFmtId="0" fontId="7" fillId="0" borderId="1" xfId="2" applyNumberFormat="1" applyFont="1" applyFill="1" applyProtection="1">
      <alignment horizontal="center" vertical="top" wrapText="1"/>
    </xf>
    <xf numFmtId="0" fontId="7" fillId="0" borderId="1" xfId="2" applyFont="1" applyFill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49" fontId="8" fillId="0" borderId="17" xfId="4" applyFont="1" applyFill="1" applyBorder="1" applyProtection="1">
      <alignment horizontal="center" vertical="center" wrapText="1"/>
    </xf>
    <xf numFmtId="49" fontId="8" fillId="0" borderId="26" xfId="4" applyFont="1" applyFill="1" applyBorder="1">
      <alignment horizontal="center" vertical="center" wrapText="1"/>
    </xf>
    <xf numFmtId="49" fontId="8" fillId="0" borderId="18" xfId="5" applyFont="1" applyFill="1" applyBorder="1" applyProtection="1">
      <alignment horizontal="center" vertical="center" wrapText="1"/>
    </xf>
    <xf numFmtId="49" fontId="8" fillId="0" borderId="27" xfId="5" applyFont="1" applyFill="1" applyBorder="1">
      <alignment horizontal="center" vertical="center" wrapText="1"/>
    </xf>
    <xf numFmtId="49" fontId="8" fillId="0" borderId="18" xfId="30" applyFont="1" applyFill="1" applyBorder="1" applyProtection="1">
      <alignment horizontal="center" vertical="center" wrapText="1"/>
    </xf>
    <xf numFmtId="49" fontId="8" fillId="0" borderId="18" xfId="30" applyFont="1" applyFill="1" applyBorder="1">
      <alignment horizontal="center" vertical="center" wrapText="1"/>
    </xf>
    <xf numFmtId="49" fontId="8" fillId="0" borderId="19" xfId="30" applyFont="1" applyFill="1" applyBorder="1">
      <alignment horizontal="center" vertical="center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</cellXfs>
  <cellStyles count="41">
    <cellStyle name="br" xfId="27"/>
    <cellStyle name="col" xfId="26"/>
    <cellStyle name="ex59" xfId="34"/>
    <cellStyle name="ex60" xfId="14"/>
    <cellStyle name="ex61" xfId="15"/>
    <cellStyle name="ex62" xfId="35"/>
    <cellStyle name="ex63" xfId="36"/>
    <cellStyle name="ex64" xfId="18"/>
    <cellStyle name="ex65" xfId="19"/>
    <cellStyle name="ex66" xfId="20"/>
    <cellStyle name="ex67" xfId="37"/>
    <cellStyle name="ex68" xfId="38"/>
    <cellStyle name="st58" xfId="3"/>
    <cellStyle name="st69" xfId="39"/>
    <cellStyle name="st70" xfId="40"/>
    <cellStyle name="st71" xfId="21"/>
    <cellStyle name="st72" xfId="22"/>
    <cellStyle name="st73" xfId="13"/>
    <cellStyle name="st74" xfId="16"/>
    <cellStyle name="st75" xfId="17"/>
    <cellStyle name="st76" xfId="11"/>
    <cellStyle name="st77" xfId="12"/>
    <cellStyle name="st78" xfId="1"/>
    <cellStyle name="st79" xfId="6"/>
    <cellStyle name="st80" xfId="7"/>
    <cellStyle name="st81" xfId="8"/>
    <cellStyle name="style0" xfId="28"/>
    <cellStyle name="td" xfId="29"/>
    <cellStyle name="tr" xfId="25"/>
    <cellStyle name="xl_bot_header" xfId="10"/>
    <cellStyle name="xl_bot_left_header" xfId="9"/>
    <cellStyle name="xl_bot_right_header" xfId="33"/>
    <cellStyle name="xl_center_header" xfId="31"/>
    <cellStyle name="xl_footer" xfId="24"/>
    <cellStyle name="xl_header" xfId="2"/>
    <cellStyle name="xl_nototal_top" xfId="23"/>
    <cellStyle name="xl_right_header" xfId="32"/>
    <cellStyle name="xl_top_header" xfId="5"/>
    <cellStyle name="xl_top_left_header" xfId="4"/>
    <cellStyle name="xl_top_right_header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6.28515625" style="1" customWidth="1"/>
    <col min="2" max="2" width="6.7109375" style="1" customWidth="1"/>
    <col min="3" max="3" width="11.5703125" style="1" customWidth="1"/>
    <col min="4" max="4" width="56.7109375" style="1" customWidth="1"/>
    <col min="5" max="5" width="13.7109375" style="1" customWidth="1"/>
    <col min="6" max="6" width="14.42578125" style="1" customWidth="1"/>
    <col min="7" max="7" width="9" style="1" customWidth="1"/>
    <col min="8" max="16384" width="9.140625" style="1"/>
  </cols>
  <sheetData>
    <row r="1" spans="1:7" ht="32.25" customHeight="1" x14ac:dyDescent="0.25">
      <c r="A1" s="25" t="s">
        <v>49</v>
      </c>
      <c r="B1" s="26"/>
      <c r="C1" s="26"/>
      <c r="D1" s="26"/>
      <c r="E1" s="26"/>
      <c r="F1" s="26"/>
      <c r="G1" s="26"/>
    </row>
    <row r="2" spans="1:7" ht="10.5" customHeight="1" x14ac:dyDescent="0.25">
      <c r="A2" s="27"/>
      <c r="B2" s="28"/>
      <c r="C2" s="28"/>
      <c r="D2" s="28"/>
      <c r="E2" s="28"/>
      <c r="F2" s="28"/>
      <c r="G2" s="28"/>
    </row>
    <row r="3" spans="1:7" ht="7.5" customHeight="1" x14ac:dyDescent="0.25">
      <c r="A3" s="27"/>
      <c r="B3" s="28"/>
      <c r="C3" s="28"/>
      <c r="D3" s="28"/>
      <c r="E3" s="28"/>
      <c r="F3" s="28"/>
      <c r="G3" s="28"/>
    </row>
    <row r="4" spans="1:7" ht="6" customHeight="1" x14ac:dyDescent="0.25">
      <c r="A4" s="33"/>
      <c r="B4" s="34"/>
      <c r="C4" s="34"/>
      <c r="D4" s="34"/>
      <c r="E4" s="34"/>
      <c r="F4" s="34"/>
      <c r="G4" s="34"/>
    </row>
    <row r="5" spans="1:7" ht="57.75" customHeight="1" x14ac:dyDescent="0.25">
      <c r="A5" s="31" t="s">
        <v>54</v>
      </c>
      <c r="B5" s="32"/>
      <c r="C5" s="32"/>
      <c r="D5" s="32"/>
      <c r="E5" s="32"/>
      <c r="F5" s="32"/>
      <c r="G5" s="32"/>
    </row>
    <row r="6" spans="1:7" ht="5.25" customHeight="1" x14ac:dyDescent="0.25">
      <c r="A6" s="33"/>
      <c r="B6" s="34"/>
      <c r="C6" s="34"/>
      <c r="D6" s="34"/>
      <c r="E6" s="34"/>
      <c r="F6" s="34"/>
      <c r="G6" s="34"/>
    </row>
    <row r="7" spans="1:7" ht="5.25" customHeight="1" x14ac:dyDescent="0.25">
      <c r="A7" s="2"/>
      <c r="B7" s="3"/>
      <c r="C7" s="3"/>
      <c r="D7" s="3"/>
      <c r="E7" s="3"/>
      <c r="F7" s="3"/>
      <c r="G7" s="3"/>
    </row>
    <row r="8" spans="1:7" ht="9" customHeight="1" x14ac:dyDescent="0.25">
      <c r="A8" s="33"/>
      <c r="B8" s="34"/>
      <c r="C8" s="34"/>
      <c r="D8" s="34"/>
      <c r="E8" s="34"/>
      <c r="F8" s="34"/>
      <c r="G8" s="34"/>
    </row>
    <row r="9" spans="1:7" ht="8.25" customHeight="1" x14ac:dyDescent="0.25">
      <c r="A9" s="33"/>
      <c r="B9" s="34"/>
      <c r="C9" s="34"/>
      <c r="D9" s="34"/>
      <c r="E9" s="34"/>
      <c r="F9" s="34"/>
      <c r="G9" s="34"/>
    </row>
    <row r="10" spans="1:7" ht="6.75" customHeight="1" thickBot="1" x14ac:dyDescent="0.3">
      <c r="A10" s="42"/>
      <c r="B10" s="43"/>
      <c r="C10" s="43"/>
      <c r="D10" s="43"/>
      <c r="E10" s="43"/>
      <c r="F10" s="43"/>
      <c r="G10" s="43"/>
    </row>
    <row r="11" spans="1:7" ht="48" customHeight="1" x14ac:dyDescent="0.25">
      <c r="A11" s="35" t="s">
        <v>47</v>
      </c>
      <c r="B11" s="37" t="s">
        <v>48</v>
      </c>
      <c r="C11" s="37" t="s">
        <v>0</v>
      </c>
      <c r="D11" s="37" t="s">
        <v>1</v>
      </c>
      <c r="E11" s="39" t="s">
        <v>2</v>
      </c>
      <c r="F11" s="40"/>
      <c r="G11" s="41"/>
    </row>
    <row r="12" spans="1:7" ht="77.25" customHeight="1" thickBot="1" x14ac:dyDescent="0.3">
      <c r="A12" s="36"/>
      <c r="B12" s="38"/>
      <c r="C12" s="38"/>
      <c r="D12" s="38"/>
      <c r="E12" s="7" t="s">
        <v>50</v>
      </c>
      <c r="F12" s="7" t="s">
        <v>51</v>
      </c>
      <c r="G12" s="8" t="s">
        <v>52</v>
      </c>
    </row>
    <row r="13" spans="1:7" ht="15.75" thickBot="1" x14ac:dyDescent="0.3">
      <c r="A13" s="4" t="s">
        <v>3</v>
      </c>
      <c r="B13" s="5" t="s">
        <v>4</v>
      </c>
      <c r="C13" s="5" t="s">
        <v>5</v>
      </c>
      <c r="D13" s="5" t="s">
        <v>6</v>
      </c>
      <c r="E13" s="5" t="s">
        <v>7</v>
      </c>
      <c r="F13" s="5" t="s">
        <v>8</v>
      </c>
      <c r="G13" s="6" t="s">
        <v>9</v>
      </c>
    </row>
    <row r="14" spans="1:7" ht="30" x14ac:dyDescent="0.25">
      <c r="A14" s="13">
        <f t="shared" ref="A14:A33" si="0">ROW()-13</f>
        <v>1</v>
      </c>
      <c r="B14" s="14" t="s">
        <v>10</v>
      </c>
      <c r="C14" s="14"/>
      <c r="D14" s="15" t="s">
        <v>11</v>
      </c>
      <c r="E14" s="16">
        <f>SUM(E15:E33)</f>
        <v>1330763.5000000002</v>
      </c>
      <c r="F14" s="16">
        <f>SUM(F15:F33)</f>
        <v>1320710.2900000003</v>
      </c>
      <c r="G14" s="22">
        <f>F14/E14*100</f>
        <v>99.244553220763876</v>
      </c>
    </row>
    <row r="15" spans="1:7" ht="45" x14ac:dyDescent="0.25">
      <c r="A15" s="17">
        <f t="shared" si="0"/>
        <v>2</v>
      </c>
      <c r="B15" s="10" t="s">
        <v>10</v>
      </c>
      <c r="C15" s="10" t="s">
        <v>12</v>
      </c>
      <c r="D15" s="11" t="s">
        <v>13</v>
      </c>
      <c r="E15" s="12">
        <v>142.5</v>
      </c>
      <c r="F15" s="12">
        <v>142.5</v>
      </c>
      <c r="G15" s="23">
        <f>F15/E15*100</f>
        <v>100</v>
      </c>
    </row>
    <row r="16" spans="1:7" ht="75" x14ac:dyDescent="0.25">
      <c r="A16" s="17">
        <f t="shared" si="0"/>
        <v>3</v>
      </c>
      <c r="B16" s="10" t="s">
        <v>10</v>
      </c>
      <c r="C16" s="10" t="s">
        <v>14</v>
      </c>
      <c r="D16" s="11" t="s">
        <v>15</v>
      </c>
      <c r="E16" s="12">
        <v>0.2</v>
      </c>
      <c r="F16" s="12">
        <v>0.2</v>
      </c>
      <c r="G16" s="23">
        <f t="shared" ref="G16:G32" si="1">F16/E16*100</f>
        <v>100</v>
      </c>
    </row>
    <row r="17" spans="1:7" ht="60" x14ac:dyDescent="0.25">
      <c r="A17" s="17">
        <f t="shared" si="0"/>
        <v>4</v>
      </c>
      <c r="B17" s="10" t="s">
        <v>10</v>
      </c>
      <c r="C17" s="10" t="s">
        <v>16</v>
      </c>
      <c r="D17" s="11" t="s">
        <v>17</v>
      </c>
      <c r="E17" s="12">
        <v>78</v>
      </c>
      <c r="F17" s="12">
        <v>0</v>
      </c>
      <c r="G17" s="23">
        <f t="shared" si="1"/>
        <v>0</v>
      </c>
    </row>
    <row r="18" spans="1:7" ht="120" x14ac:dyDescent="0.25">
      <c r="A18" s="17">
        <f t="shared" si="0"/>
        <v>5</v>
      </c>
      <c r="B18" s="10" t="s">
        <v>10</v>
      </c>
      <c r="C18" s="10" t="s">
        <v>18</v>
      </c>
      <c r="D18" s="11" t="s">
        <v>19</v>
      </c>
      <c r="E18" s="12">
        <v>0.2</v>
      </c>
      <c r="F18" s="12">
        <v>0.15</v>
      </c>
      <c r="G18" s="23">
        <f t="shared" si="1"/>
        <v>74.999999999999986</v>
      </c>
    </row>
    <row r="19" spans="1:7" ht="75" x14ac:dyDescent="0.25">
      <c r="A19" s="17">
        <f t="shared" si="0"/>
        <v>6</v>
      </c>
      <c r="B19" s="10" t="s">
        <v>10</v>
      </c>
      <c r="C19" s="10" t="s">
        <v>20</v>
      </c>
      <c r="D19" s="11" t="s">
        <v>21</v>
      </c>
      <c r="E19" s="12">
        <v>272</v>
      </c>
      <c r="F19" s="12">
        <v>272</v>
      </c>
      <c r="G19" s="23">
        <f t="shared" si="1"/>
        <v>100</v>
      </c>
    </row>
    <row r="20" spans="1:7" ht="60" x14ac:dyDescent="0.25">
      <c r="A20" s="17">
        <f t="shared" si="0"/>
        <v>7</v>
      </c>
      <c r="B20" s="10" t="s">
        <v>10</v>
      </c>
      <c r="C20" s="10" t="s">
        <v>22</v>
      </c>
      <c r="D20" s="11" t="s">
        <v>23</v>
      </c>
      <c r="E20" s="12">
        <v>2005.7</v>
      </c>
      <c r="F20" s="12">
        <v>2005.32</v>
      </c>
      <c r="G20" s="23">
        <f t="shared" si="1"/>
        <v>99.981053996111086</v>
      </c>
    </row>
    <row r="21" spans="1:7" ht="105" x14ac:dyDescent="0.25">
      <c r="A21" s="17">
        <f t="shared" si="0"/>
        <v>8</v>
      </c>
      <c r="B21" s="10" t="s">
        <v>10</v>
      </c>
      <c r="C21" s="10" t="s">
        <v>24</v>
      </c>
      <c r="D21" s="11" t="s">
        <v>25</v>
      </c>
      <c r="E21" s="12">
        <v>622537.30000000005</v>
      </c>
      <c r="F21" s="12">
        <v>622537.30000000005</v>
      </c>
      <c r="G21" s="23">
        <f t="shared" si="1"/>
        <v>100</v>
      </c>
    </row>
    <row r="22" spans="1:7" ht="105" x14ac:dyDescent="0.25">
      <c r="A22" s="17">
        <f t="shared" si="0"/>
        <v>9</v>
      </c>
      <c r="B22" s="10" t="s">
        <v>10</v>
      </c>
      <c r="C22" s="10" t="s">
        <v>26</v>
      </c>
      <c r="D22" s="11" t="s">
        <v>27</v>
      </c>
      <c r="E22" s="12">
        <v>8106.2</v>
      </c>
      <c r="F22" s="12">
        <v>8106.2</v>
      </c>
      <c r="G22" s="23">
        <f t="shared" si="1"/>
        <v>100</v>
      </c>
    </row>
    <row r="23" spans="1:7" ht="150" x14ac:dyDescent="0.25">
      <c r="A23" s="17">
        <f t="shared" si="0"/>
        <v>10</v>
      </c>
      <c r="B23" s="10" t="s">
        <v>10</v>
      </c>
      <c r="C23" s="10" t="s">
        <v>28</v>
      </c>
      <c r="D23" s="11" t="s">
        <v>29</v>
      </c>
      <c r="E23" s="12">
        <v>473679.4</v>
      </c>
      <c r="F23" s="12">
        <v>473283.47</v>
      </c>
      <c r="G23" s="23">
        <f t="shared" si="1"/>
        <v>99.916413928914778</v>
      </c>
    </row>
    <row r="24" spans="1:7" ht="150" x14ac:dyDescent="0.25">
      <c r="A24" s="17">
        <f t="shared" si="0"/>
        <v>11</v>
      </c>
      <c r="B24" s="10" t="s">
        <v>10</v>
      </c>
      <c r="C24" s="10" t="s">
        <v>30</v>
      </c>
      <c r="D24" s="11" t="s">
        <v>31</v>
      </c>
      <c r="E24" s="12">
        <v>38522</v>
      </c>
      <c r="F24" s="12">
        <v>38522</v>
      </c>
      <c r="G24" s="23">
        <f t="shared" si="1"/>
        <v>100</v>
      </c>
    </row>
    <row r="25" spans="1:7" ht="90" x14ac:dyDescent="0.25">
      <c r="A25" s="17">
        <f t="shared" si="0"/>
        <v>12</v>
      </c>
      <c r="B25" s="10" t="s">
        <v>10</v>
      </c>
      <c r="C25" s="10" t="s">
        <v>32</v>
      </c>
      <c r="D25" s="11" t="s">
        <v>33</v>
      </c>
      <c r="E25" s="12">
        <v>4142.6000000000004</v>
      </c>
      <c r="F25" s="12">
        <v>3481.07</v>
      </c>
      <c r="G25" s="23">
        <f t="shared" si="1"/>
        <v>84.03104330613624</v>
      </c>
    </row>
    <row r="26" spans="1:7" ht="180" x14ac:dyDescent="0.25">
      <c r="A26" s="17">
        <f t="shared" si="0"/>
        <v>13</v>
      </c>
      <c r="B26" s="10" t="s">
        <v>10</v>
      </c>
      <c r="C26" s="10" t="s">
        <v>34</v>
      </c>
      <c r="D26" s="11" t="s">
        <v>35</v>
      </c>
      <c r="E26" s="12">
        <v>117508.6</v>
      </c>
      <c r="F26" s="12">
        <v>112334.36</v>
      </c>
      <c r="G26" s="23">
        <f t="shared" si="1"/>
        <v>95.596713772438775</v>
      </c>
    </row>
    <row r="27" spans="1:7" ht="165" x14ac:dyDescent="0.25">
      <c r="A27" s="17">
        <f t="shared" si="0"/>
        <v>14</v>
      </c>
      <c r="B27" s="10" t="s">
        <v>10</v>
      </c>
      <c r="C27" s="10" t="s">
        <v>36</v>
      </c>
      <c r="D27" s="11" t="s">
        <v>37</v>
      </c>
      <c r="E27" s="12">
        <v>32608.2</v>
      </c>
      <c r="F27" s="12">
        <v>32089.24</v>
      </c>
      <c r="G27" s="23">
        <f t="shared" si="1"/>
        <v>98.408498475843501</v>
      </c>
    </row>
    <row r="28" spans="1:7" ht="45" x14ac:dyDescent="0.25">
      <c r="A28" s="17">
        <f t="shared" si="0"/>
        <v>15</v>
      </c>
      <c r="B28" s="10" t="s">
        <v>10</v>
      </c>
      <c r="C28" s="10" t="s">
        <v>38</v>
      </c>
      <c r="D28" s="11" t="s">
        <v>39</v>
      </c>
      <c r="E28" s="12">
        <v>148.5</v>
      </c>
      <c r="F28" s="12">
        <v>148.5</v>
      </c>
      <c r="G28" s="23">
        <f t="shared" si="1"/>
        <v>100</v>
      </c>
    </row>
    <row r="29" spans="1:7" ht="150" x14ac:dyDescent="0.25">
      <c r="A29" s="17">
        <f t="shared" si="0"/>
        <v>16</v>
      </c>
      <c r="B29" s="10" t="s">
        <v>10</v>
      </c>
      <c r="C29" s="10" t="s">
        <v>40</v>
      </c>
      <c r="D29" s="11" t="s">
        <v>41</v>
      </c>
      <c r="E29" s="12">
        <v>19259.2</v>
      </c>
      <c r="F29" s="12">
        <v>17162.05</v>
      </c>
      <c r="G29" s="23">
        <f t="shared" si="1"/>
        <v>89.110918418210503</v>
      </c>
    </row>
    <row r="30" spans="1:7" ht="75" x14ac:dyDescent="0.25">
      <c r="A30" s="17">
        <f t="shared" si="0"/>
        <v>17</v>
      </c>
      <c r="B30" s="10" t="s">
        <v>10</v>
      </c>
      <c r="C30" s="10" t="s">
        <v>42</v>
      </c>
      <c r="D30" s="11" t="s">
        <v>43</v>
      </c>
      <c r="E30" s="12">
        <v>0</v>
      </c>
      <c r="F30" s="12">
        <v>0</v>
      </c>
      <c r="G30" s="23" t="e">
        <f t="shared" si="1"/>
        <v>#DIV/0!</v>
      </c>
    </row>
    <row r="31" spans="1:7" ht="150" x14ac:dyDescent="0.25">
      <c r="A31" s="17">
        <f t="shared" si="0"/>
        <v>18</v>
      </c>
      <c r="B31" s="10" t="s">
        <v>10</v>
      </c>
      <c r="C31" s="10" t="s">
        <v>44</v>
      </c>
      <c r="D31" s="11" t="s">
        <v>41</v>
      </c>
      <c r="E31" s="12">
        <v>771.1</v>
      </c>
      <c r="F31" s="12">
        <v>738.29</v>
      </c>
      <c r="G31" s="23">
        <f t="shared" si="1"/>
        <v>95.745039553884055</v>
      </c>
    </row>
    <row r="32" spans="1:7" ht="180" x14ac:dyDescent="0.25">
      <c r="A32" s="17">
        <f t="shared" si="0"/>
        <v>19</v>
      </c>
      <c r="B32" s="10" t="s">
        <v>10</v>
      </c>
      <c r="C32" s="10" t="s">
        <v>45</v>
      </c>
      <c r="D32" s="11" t="s">
        <v>35</v>
      </c>
      <c r="E32" s="12">
        <v>9634.1</v>
      </c>
      <c r="F32" s="12">
        <v>9272.68</v>
      </c>
      <c r="G32" s="23">
        <f t="shared" si="1"/>
        <v>96.248533853707144</v>
      </c>
    </row>
    <row r="33" spans="1:7" ht="75.75" thickBot="1" x14ac:dyDescent="0.3">
      <c r="A33" s="18">
        <f t="shared" si="0"/>
        <v>20</v>
      </c>
      <c r="B33" s="19" t="s">
        <v>10</v>
      </c>
      <c r="C33" s="19" t="s">
        <v>53</v>
      </c>
      <c r="D33" s="20" t="s">
        <v>46</v>
      </c>
      <c r="E33" s="21">
        <v>1347.7</v>
      </c>
      <c r="F33" s="21">
        <v>614.96</v>
      </c>
      <c r="G33" s="24">
        <f>F33/E33*100</f>
        <v>45.630333160198859</v>
      </c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29"/>
      <c r="B35" s="30"/>
      <c r="C35" s="30"/>
      <c r="D35" s="30"/>
      <c r="E35" s="30"/>
      <c r="F35" s="30"/>
      <c r="G35" s="30"/>
    </row>
  </sheetData>
  <mergeCells count="15">
    <mergeCell ref="A1:G1"/>
    <mergeCell ref="A2:G2"/>
    <mergeCell ref="A35:G35"/>
    <mergeCell ref="A5:G5"/>
    <mergeCell ref="A4:G4"/>
    <mergeCell ref="A3:G3"/>
    <mergeCell ref="A11:A12"/>
    <mergeCell ref="B11:B12"/>
    <mergeCell ref="C11:C12"/>
    <mergeCell ref="D11:D12"/>
    <mergeCell ref="E11:G11"/>
    <mergeCell ref="A6:G6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6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3A97710-42C5-4CB1-9C4C-7EC1118190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2022-04-28T15:48:36Z</cp:lastPrinted>
  <dcterms:created xsi:type="dcterms:W3CDTF">2022-04-28T15:32:41Z</dcterms:created>
  <dcterms:modified xsi:type="dcterms:W3CDTF">2022-04-29T14:53:30Z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6 -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