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2" sheetId="2" r:id="rId1"/>
  </sheets>
  <calcPr calcId="152511"/>
</workbook>
</file>

<file path=xl/calcChain.xml><?xml version="1.0" encoding="utf-8"?>
<calcChain xmlns="http://schemas.openxmlformats.org/spreadsheetml/2006/main">
  <c r="I26" i="2" l="1"/>
  <c r="I27" i="2"/>
  <c r="I28" i="2"/>
  <c r="I29" i="2"/>
  <c r="H29" i="2"/>
  <c r="H28" i="2"/>
  <c r="H27" i="2"/>
  <c r="H26" i="2"/>
  <c r="I20" i="2"/>
  <c r="I15" i="2"/>
  <c r="I10" i="2"/>
  <c r="H20" i="2"/>
  <c r="H15" i="2"/>
  <c r="H10" i="2"/>
  <c r="G26" i="2"/>
  <c r="G27" i="2"/>
  <c r="G28" i="2"/>
  <c r="G29" i="2"/>
  <c r="G20" i="2"/>
  <c r="G15" i="2"/>
  <c r="G10" i="2"/>
  <c r="F26" i="2"/>
  <c r="F27" i="2"/>
  <c r="F28" i="2"/>
  <c r="F29" i="2"/>
  <c r="F20" i="2"/>
  <c r="F15" i="2"/>
  <c r="F10" i="2"/>
  <c r="H25" i="2" l="1"/>
  <c r="G25" i="2"/>
  <c r="F25" i="2"/>
  <c r="I25" i="2"/>
</calcChain>
</file>

<file path=xl/sharedStrings.xml><?xml version="1.0" encoding="utf-8"?>
<sst xmlns="http://schemas.openxmlformats.org/spreadsheetml/2006/main" count="56" uniqueCount="37">
  <si>
    <t>Наименование мероприятий</t>
  </si>
  <si>
    <t>Ответственные исполнители</t>
  </si>
  <si>
    <t>Результат</t>
  </si>
  <si>
    <t>Наименование целевого показателя</t>
  </si>
  <si>
    <t>ИТОГО:</t>
  </si>
  <si>
    <t>Примечание (наименование мероприятий, подпрограммы муниципальной программы)</t>
  </si>
  <si>
    <t>Перечисление денежных средств на счет граждан</t>
  </si>
  <si>
    <t>№</t>
  </si>
  <si>
    <t>Финансирование мероприятий (по периодам), руб.</t>
  </si>
  <si>
    <t>ФБ</t>
  </si>
  <si>
    <t>ОБ</t>
  </si>
  <si>
    <t>МБ</t>
  </si>
  <si>
    <t>ВНБ</t>
  </si>
  <si>
    <t>Значение целевого показателя (по периодам)</t>
  </si>
  <si>
    <t>План</t>
  </si>
  <si>
    <t xml:space="preserve">Факт </t>
  </si>
  <si>
    <t>Процент выполнения</t>
  </si>
  <si>
    <t>180.3</t>
  </si>
  <si>
    <t>2113.28</t>
  </si>
  <si>
    <t>245.62</t>
  </si>
  <si>
    <t>2873.6</t>
  </si>
  <si>
    <t>Количество граждан, расселенных из аварийного жилищного фонда (городской округ Верхняя Пышма), человек</t>
  </si>
  <si>
    <t>Отдел по учету и распределению жилья администрации городского округа Верхняя Пышма</t>
  </si>
  <si>
    <t>Приобретение жилых помещений на первичном рынке жилья</t>
  </si>
  <si>
    <t>Передача недвижимого имущества в пользование, либо в собственность граждан</t>
  </si>
  <si>
    <t>Приобретение жилых помещений на вторичном рынке жилья</t>
  </si>
  <si>
    <t>Выплата лицам, в чьей собственности находятся жилые помещения, входящие в аварийный жилищный фонд, выкупной цены за изымаемые жилые помещения в соответствии со статьей 32 Жилищного кодекса Российской Федерации</t>
  </si>
  <si>
    <t xml:space="preserve"> </t>
  </si>
  <si>
    <t>1128.83</t>
  </si>
  <si>
    <t xml:space="preserve">План мероприятий ("дорожная карта") по достижению показателей и результатов муниципального компонента регионального проекта "Обеспечение устойчивого сокращения непригодного для проживания жилищного фонда (Свердловская область)" национального проекта "Жилье и городская среда" на 2021-2024 годы на территории городского округа Верхняя Пышма </t>
  </si>
  <si>
    <t>2021 (факт.)</t>
  </si>
  <si>
    <t>2022 (план.)</t>
  </si>
  <si>
    <t>2023 (план.)</t>
  </si>
  <si>
    <t>2024 (план.)</t>
  </si>
  <si>
    <t>Колличество квадратных метров, расселенного жилищного фонда (городской округ Верхняя Пышма), квадратный метр</t>
  </si>
  <si>
    <r>
      <rPr>
        <sz val="11"/>
        <color theme="1"/>
        <rFont val="Calibri"/>
        <family val="2"/>
        <charset val="204"/>
      </rPr>
      <t>─</t>
    </r>
    <r>
      <rPr>
        <sz val="9.9"/>
        <color theme="1"/>
        <rFont val="Liberation Serif"/>
        <family val="1"/>
        <charset val="204"/>
      </rPr>
      <t xml:space="preserve"> </t>
    </r>
    <r>
      <rPr>
        <sz val="11"/>
        <color theme="1"/>
        <rFont val="Liberation Serif"/>
        <family val="1"/>
        <charset val="204"/>
      </rPr>
      <t>Мероприятия 2.4., 2.5. подпрограммы 2 "Улучшение жилищных условий граждан, проживающих на территории городского округа Верхняя Пышма до 2024 года" муниципальной программы "Реализация основных направлений муниципальной политики в строительном комплексе на территории городского округа Верхняя Пышма до 2024 года";                                                                                       ─ Адресная программа "Переселение граждан из аварийного жилищного фонда Свердловской области в 2019-2025 годах", утвержденной постановлением Правительства Свердловской области от 01.04.2019 № 208-ПП;                                                          ─ Указанные мероприятия относятся ко всем целевым показателям, т.к. они взаимосвязаны;                                                 ─ Финансирование в рамках содействия реализации муниципального компонента.</t>
    </r>
  </si>
  <si>
    <t>УТВЕРЖДЕНО
постановлением администрации
городского округа Верхняя Пышма                                              от ______________№_____________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</si>
</sst>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1"/>
      <name val="Liberation Serif"/>
      <family val="1"/>
      <charset val="204"/>
    </font>
    <font>
      <sz val="11"/>
      <color theme="1"/>
      <name val="Calibri"/>
      <family val="2"/>
      <charset val="204"/>
    </font>
    <font>
      <sz val="9.9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left" indent="1"/>
    </xf>
    <xf numFmtId="0" fontId="2" fillId="0" borderId="3" xfId="0" applyFont="1" applyBorder="1" applyAlignment="1">
      <alignment horizontal="left" indent="1"/>
    </xf>
    <xf numFmtId="0" fontId="2" fillId="0" borderId="1" xfId="0" applyFont="1" applyBorder="1" applyAlignment="1">
      <alignment horizontal="center" wrapText="1"/>
    </xf>
    <xf numFmtId="4" fontId="2" fillId="0" borderId="3" xfId="0" applyNumberFormat="1" applyFont="1" applyBorder="1"/>
    <xf numFmtId="4" fontId="2" fillId="0" borderId="1" xfId="0" applyNumberFormat="1" applyFont="1" applyBorder="1"/>
    <xf numFmtId="0" fontId="2" fillId="0" borderId="15" xfId="0" applyFont="1" applyFill="1" applyBorder="1" applyAlignment="1">
      <alignment horizontal="left" wrapText="1" indent="1"/>
    </xf>
    <xf numFmtId="0" fontId="2" fillId="0" borderId="0" xfId="0" applyFont="1" applyAlignment="1">
      <alignment wrapText="1"/>
    </xf>
    <xf numFmtId="0" fontId="2" fillId="0" borderId="0" xfId="0" applyFont="1"/>
    <xf numFmtId="0" fontId="3" fillId="2" borderId="8" xfId="0" applyFont="1" applyFill="1" applyBorder="1" applyAlignment="1">
      <alignment horizontal="left" vertical="top" wrapText="1" indent="1"/>
    </xf>
    <xf numFmtId="0" fontId="3" fillId="2" borderId="4" xfId="0" applyFont="1" applyFill="1" applyBorder="1" applyAlignment="1">
      <alignment horizontal="left" vertical="top" wrapText="1" indent="1"/>
    </xf>
    <xf numFmtId="0" fontId="3" fillId="2" borderId="5" xfId="0" applyFont="1" applyFill="1" applyBorder="1" applyAlignment="1">
      <alignment horizontal="left" vertical="top" wrapText="1" indent="1"/>
    </xf>
    <xf numFmtId="0" fontId="3" fillId="2" borderId="8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left" vertical="top" wrapText="1" indent="1" shrinkToFit="1"/>
    </xf>
    <xf numFmtId="0" fontId="0" fillId="0" borderId="1" xfId="0" applyBorder="1" applyAlignment="1">
      <alignment horizontal="left" vertical="top" wrapText="1" indent="1" shrinkToFi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2" fillId="0" borderId="8" xfId="0" applyFont="1" applyBorder="1" applyAlignment="1">
      <alignment horizontal="left" vertical="top" wrapText="1" indent="1"/>
    </xf>
    <xf numFmtId="0" fontId="2" fillId="0" borderId="9" xfId="0" applyFont="1" applyBorder="1" applyAlignment="1">
      <alignment horizontal="left" vertical="top" wrapText="1" indent="1"/>
    </xf>
    <xf numFmtId="0" fontId="2" fillId="0" borderId="13" xfId="0" applyFont="1" applyBorder="1" applyAlignment="1">
      <alignment horizontal="left" vertical="top" wrapText="1" indent="1"/>
    </xf>
    <xf numFmtId="0" fontId="2" fillId="0" borderId="11" xfId="0" applyFont="1" applyBorder="1" applyAlignment="1">
      <alignment horizontal="left" vertical="top" wrapText="1" indent="1"/>
    </xf>
    <xf numFmtId="0" fontId="1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0" fillId="0" borderId="6" xfId="0" applyBorder="1" applyAlignment="1"/>
    <xf numFmtId="0" fontId="3" fillId="2" borderId="2" xfId="0" applyFont="1" applyFill="1" applyBorder="1" applyAlignment="1">
      <alignment horizontal="right" wrapText="1" indent="1"/>
    </xf>
    <xf numFmtId="0" fontId="0" fillId="0" borderId="6" xfId="0" applyBorder="1" applyAlignment="1">
      <alignment horizontal="right" wrapText="1" indent="1"/>
    </xf>
    <xf numFmtId="0" fontId="3" fillId="2" borderId="14" xfId="0" applyFont="1" applyFill="1" applyBorder="1" applyAlignment="1">
      <alignment horizontal="left" vertical="top" wrapText="1" indent="1"/>
    </xf>
    <xf numFmtId="0" fontId="0" fillId="0" borderId="4" xfId="0" applyBorder="1" applyAlignment="1">
      <alignment horizontal="left" vertical="top" wrapText="1" indent="1"/>
    </xf>
    <xf numFmtId="0" fontId="0" fillId="0" borderId="6" xfId="0" applyBorder="1" applyAlignment="1">
      <alignment horizontal="left" vertical="top" wrapText="1" indent="1"/>
    </xf>
    <xf numFmtId="0" fontId="2" fillId="0" borderId="1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left" vertical="top" wrapText="1" indent="1"/>
    </xf>
    <xf numFmtId="0" fontId="2" fillId="2" borderId="12" xfId="0" applyFont="1" applyFill="1" applyBorder="1" applyAlignment="1">
      <alignment horizontal="left" vertical="top" wrapText="1" indent="1"/>
    </xf>
    <xf numFmtId="0" fontId="2" fillId="2" borderId="10" xfId="0" applyFont="1" applyFill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2" fontId="2" fillId="0" borderId="2" xfId="0" applyNumberFormat="1" applyFont="1" applyBorder="1" applyAlignment="1">
      <alignment horizontal="left" vertical="top" wrapText="1" indent="1"/>
    </xf>
    <xf numFmtId="2" fontId="0" fillId="0" borderId="4" xfId="0" applyNumberFormat="1" applyBorder="1" applyAlignment="1">
      <alignment horizontal="left" vertical="top" wrapText="1" indent="1"/>
    </xf>
    <xf numFmtId="2" fontId="0" fillId="0" borderId="3" xfId="0" applyNumberFormat="1" applyBorder="1" applyAlignment="1">
      <alignment horizontal="left" vertical="top" wrapText="1" indent="1"/>
    </xf>
    <xf numFmtId="0" fontId="2" fillId="0" borderId="14" xfId="0" applyFont="1" applyBorder="1" applyAlignment="1">
      <alignment horizontal="left" vertical="top" wrapText="1" indent="1"/>
    </xf>
    <xf numFmtId="0" fontId="2" fillId="0" borderId="4" xfId="0" applyFont="1" applyBorder="1" applyAlignment="1">
      <alignment horizontal="left" vertical="top" wrapText="1" inden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2" fontId="2" fillId="0" borderId="14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top" wrapText="1"/>
    </xf>
    <xf numFmtId="164" fontId="2" fillId="0" borderId="14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zoomScale="90" zoomScaleNormal="90" workbookViewId="0">
      <selection activeCell="J2" sqref="J2"/>
    </sheetView>
  </sheetViews>
  <sheetFormatPr defaultRowHeight="15" x14ac:dyDescent="0.25"/>
  <cols>
    <col min="1" max="1" width="4.5703125" customWidth="1"/>
    <col min="2" max="2" width="27.140625" customWidth="1"/>
    <col min="3" max="3" width="20" customWidth="1"/>
    <col min="4" max="4" width="21.42578125" customWidth="1"/>
    <col min="5" max="5" width="12" customWidth="1"/>
    <col min="6" max="6" width="13.42578125" customWidth="1"/>
    <col min="7" max="7" width="14.140625" customWidth="1"/>
    <col min="8" max="8" width="13.28515625" customWidth="1"/>
    <col min="9" max="9" width="13.7109375" customWidth="1"/>
    <col min="10" max="10" width="28.7109375" customWidth="1"/>
    <col min="13" max="13" width="12.85546875" customWidth="1"/>
    <col min="17" max="17" width="37.140625" customWidth="1"/>
  </cols>
  <sheetData>
    <row r="1" spans="1:18" ht="37.5" customHeight="1" x14ac:dyDescent="0.25">
      <c r="Q1" s="20" t="s">
        <v>36</v>
      </c>
    </row>
    <row r="2" spans="1:18" ht="22.5" customHeight="1" x14ac:dyDescent="0.25">
      <c r="Q2" s="20"/>
    </row>
    <row r="3" spans="1:18" ht="22.5" customHeight="1" x14ac:dyDescent="0.25">
      <c r="Q3" s="13"/>
    </row>
    <row r="4" spans="1:18" ht="20.25" customHeight="1" x14ac:dyDescent="0.25">
      <c r="Q4" s="1"/>
    </row>
    <row r="5" spans="1:18" ht="34.5" customHeight="1" x14ac:dyDescent="0.25">
      <c r="A5" s="3"/>
      <c r="C5" s="31" t="s">
        <v>29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8" ht="15.75" thickBot="1" x14ac:dyDescent="0.3"/>
    <row r="7" spans="1:18" x14ac:dyDescent="0.25">
      <c r="A7" s="40" t="s">
        <v>7</v>
      </c>
      <c r="B7" s="15" t="s">
        <v>0</v>
      </c>
      <c r="C7" s="15" t="s">
        <v>1</v>
      </c>
      <c r="D7" s="15" t="s">
        <v>2</v>
      </c>
      <c r="E7" s="18" t="s">
        <v>8</v>
      </c>
      <c r="F7" s="19"/>
      <c r="G7" s="19"/>
      <c r="H7" s="19"/>
      <c r="I7" s="19"/>
      <c r="J7" s="36" t="s">
        <v>3</v>
      </c>
      <c r="K7" s="27" t="s">
        <v>13</v>
      </c>
      <c r="L7" s="27"/>
      <c r="M7" s="27"/>
      <c r="N7" s="27"/>
      <c r="O7" s="27"/>
      <c r="P7" s="27"/>
      <c r="Q7" s="28" t="s">
        <v>5</v>
      </c>
    </row>
    <row r="8" spans="1:18" ht="15" customHeight="1" x14ac:dyDescent="0.25">
      <c r="A8" s="41"/>
      <c r="B8" s="16"/>
      <c r="C8" s="16"/>
      <c r="D8" s="16"/>
      <c r="E8" s="32"/>
      <c r="F8" s="34" t="s">
        <v>30</v>
      </c>
      <c r="G8" s="34" t="s">
        <v>31</v>
      </c>
      <c r="H8" s="34" t="s">
        <v>32</v>
      </c>
      <c r="I8" s="34" t="s">
        <v>33</v>
      </c>
      <c r="J8" s="37"/>
      <c r="K8" s="39">
        <v>2021</v>
      </c>
      <c r="L8" s="39"/>
      <c r="M8" s="39"/>
      <c r="N8" s="9">
        <v>2022</v>
      </c>
      <c r="O8" s="4">
        <v>2023</v>
      </c>
      <c r="P8" s="4">
        <v>2024</v>
      </c>
      <c r="Q8" s="29"/>
    </row>
    <row r="9" spans="1:18" ht="30" thickBot="1" x14ac:dyDescent="0.3">
      <c r="A9" s="42"/>
      <c r="B9" s="17"/>
      <c r="C9" s="17"/>
      <c r="D9" s="17"/>
      <c r="E9" s="33"/>
      <c r="F9" s="35"/>
      <c r="G9" s="35"/>
      <c r="H9" s="35"/>
      <c r="I9" s="35"/>
      <c r="J9" s="38"/>
      <c r="K9" s="5" t="s">
        <v>14</v>
      </c>
      <c r="L9" s="5" t="s">
        <v>15</v>
      </c>
      <c r="M9" s="6" t="s">
        <v>16</v>
      </c>
      <c r="N9" s="5" t="s">
        <v>14</v>
      </c>
      <c r="O9" s="5" t="s">
        <v>14</v>
      </c>
      <c r="P9" s="5" t="s">
        <v>14</v>
      </c>
      <c r="Q9" s="30"/>
    </row>
    <row r="10" spans="1:18" ht="42.75" customHeight="1" x14ac:dyDescent="0.25">
      <c r="A10" s="23">
        <v>1</v>
      </c>
      <c r="B10" s="21" t="s">
        <v>26</v>
      </c>
      <c r="C10" s="25" t="s">
        <v>22</v>
      </c>
      <c r="D10" s="25" t="s">
        <v>6</v>
      </c>
      <c r="E10" s="8" t="s">
        <v>4</v>
      </c>
      <c r="F10" s="10">
        <f>F11+F12+F13+F14</f>
        <v>67080294</v>
      </c>
      <c r="G10" s="10">
        <f>G11+G12+G13+G14</f>
        <v>168492230.85999998</v>
      </c>
      <c r="H10" s="10">
        <f>H11+H12+H13+H14</f>
        <v>54224100</v>
      </c>
      <c r="I10" s="10">
        <f>I11+I12+I13+I14</f>
        <v>166177400</v>
      </c>
      <c r="J10" s="25" t="s">
        <v>34</v>
      </c>
      <c r="K10" s="58" t="s">
        <v>17</v>
      </c>
      <c r="L10" s="58" t="s">
        <v>28</v>
      </c>
      <c r="M10" s="61">
        <v>6.26</v>
      </c>
      <c r="N10" s="51" t="s">
        <v>18</v>
      </c>
      <c r="O10" s="51" t="s">
        <v>19</v>
      </c>
      <c r="P10" s="51" t="s">
        <v>20</v>
      </c>
      <c r="Q10" s="49" t="s">
        <v>35</v>
      </c>
      <c r="R10" t="s">
        <v>27</v>
      </c>
    </row>
    <row r="11" spans="1:18" ht="30" customHeight="1" x14ac:dyDescent="0.25">
      <c r="A11" s="24"/>
      <c r="B11" s="22"/>
      <c r="C11" s="43"/>
      <c r="D11" s="26"/>
      <c r="E11" s="7" t="s">
        <v>9</v>
      </c>
      <c r="F11" s="11">
        <v>42360004.039999999</v>
      </c>
      <c r="G11" s="11">
        <v>145903243.72999999</v>
      </c>
      <c r="H11" s="11">
        <v>0</v>
      </c>
      <c r="I11" s="11">
        <v>0</v>
      </c>
      <c r="J11" s="26"/>
      <c r="K11" s="59"/>
      <c r="L11" s="59"/>
      <c r="M11" s="56"/>
      <c r="N11" s="52"/>
      <c r="O11" s="52"/>
      <c r="P11" s="52"/>
      <c r="Q11" s="50"/>
    </row>
    <row r="12" spans="1:18" ht="24" customHeight="1" x14ac:dyDescent="0.25">
      <c r="A12" s="24"/>
      <c r="B12" s="22"/>
      <c r="C12" s="43"/>
      <c r="D12" s="26"/>
      <c r="E12" s="7" t="s">
        <v>10</v>
      </c>
      <c r="F12" s="11">
        <v>2438822.35</v>
      </c>
      <c r="G12" s="11">
        <v>9160777.3100000005</v>
      </c>
      <c r="H12" s="11">
        <v>0</v>
      </c>
      <c r="I12" s="11">
        <v>0</v>
      </c>
      <c r="J12" s="26"/>
      <c r="K12" s="59"/>
      <c r="L12" s="59"/>
      <c r="M12" s="56"/>
      <c r="N12" s="52"/>
      <c r="O12" s="52"/>
      <c r="P12" s="52"/>
      <c r="Q12" s="50"/>
    </row>
    <row r="13" spans="1:18" ht="21.75" customHeight="1" x14ac:dyDescent="0.25">
      <c r="A13" s="24"/>
      <c r="B13" s="22"/>
      <c r="C13" s="43"/>
      <c r="D13" s="26"/>
      <c r="E13" s="7" t="s">
        <v>11</v>
      </c>
      <c r="F13" s="11">
        <v>22281467.609999999</v>
      </c>
      <c r="G13" s="11">
        <v>13428209.82</v>
      </c>
      <c r="H13" s="11">
        <v>54224100</v>
      </c>
      <c r="I13" s="11">
        <v>166177400</v>
      </c>
      <c r="J13" s="26"/>
      <c r="K13" s="59"/>
      <c r="L13" s="59"/>
      <c r="M13" s="56"/>
      <c r="N13" s="52"/>
      <c r="O13" s="52"/>
      <c r="P13" s="52"/>
      <c r="Q13" s="50"/>
    </row>
    <row r="14" spans="1:18" ht="26.25" customHeight="1" x14ac:dyDescent="0.25">
      <c r="A14" s="24"/>
      <c r="B14" s="22"/>
      <c r="C14" s="43"/>
      <c r="D14" s="26"/>
      <c r="E14" s="7" t="s">
        <v>12</v>
      </c>
      <c r="F14" s="11">
        <v>0</v>
      </c>
      <c r="G14" s="11">
        <v>0</v>
      </c>
      <c r="H14" s="11">
        <v>0</v>
      </c>
      <c r="I14" s="11">
        <v>0</v>
      </c>
      <c r="J14" s="26"/>
      <c r="K14" s="60"/>
      <c r="L14" s="60"/>
      <c r="M14" s="57"/>
      <c r="N14" s="53"/>
      <c r="O14" s="53"/>
      <c r="P14" s="53"/>
      <c r="Q14" s="50"/>
    </row>
    <row r="15" spans="1:18" ht="18" customHeight="1" x14ac:dyDescent="0.25">
      <c r="A15" s="44">
        <v>2</v>
      </c>
      <c r="B15" s="43" t="s">
        <v>23</v>
      </c>
      <c r="C15" s="26"/>
      <c r="D15" s="43" t="s">
        <v>24</v>
      </c>
      <c r="E15" s="7" t="s">
        <v>4</v>
      </c>
      <c r="F15" s="11">
        <f>F16+F17+F18+F19</f>
        <v>10739750</v>
      </c>
      <c r="G15" s="11">
        <f>G16+G17+G18+G19</f>
        <v>6419500</v>
      </c>
      <c r="H15" s="11">
        <f>H16+H17+H18+H19</f>
        <v>0</v>
      </c>
      <c r="I15" s="11">
        <f>I16+I17+I18+I19</f>
        <v>0</v>
      </c>
      <c r="J15" s="46" t="s">
        <v>21</v>
      </c>
      <c r="K15" s="54">
        <v>13</v>
      </c>
      <c r="L15" s="54">
        <v>83</v>
      </c>
      <c r="M15" s="55">
        <v>6.3849999999999998</v>
      </c>
      <c r="N15" s="54">
        <v>120</v>
      </c>
      <c r="O15" s="54">
        <v>8</v>
      </c>
      <c r="P15" s="54">
        <v>126</v>
      </c>
      <c r="Q15" s="50"/>
    </row>
    <row r="16" spans="1:18" ht="18" customHeight="1" x14ac:dyDescent="0.25">
      <c r="A16" s="24"/>
      <c r="B16" s="26"/>
      <c r="C16" s="26"/>
      <c r="D16" s="26"/>
      <c r="E16" s="7" t="s">
        <v>9</v>
      </c>
      <c r="F16" s="11">
        <v>9734228.8399999999</v>
      </c>
      <c r="G16" s="11">
        <v>5964427.9299999997</v>
      </c>
      <c r="H16" s="11">
        <v>0</v>
      </c>
      <c r="I16" s="11">
        <v>0</v>
      </c>
      <c r="J16" s="47"/>
      <c r="K16" s="52"/>
      <c r="L16" s="52"/>
      <c r="M16" s="56"/>
      <c r="N16" s="52"/>
      <c r="O16" s="52"/>
      <c r="P16" s="52"/>
      <c r="Q16" s="50"/>
    </row>
    <row r="17" spans="1:17" x14ac:dyDescent="0.25">
      <c r="A17" s="24"/>
      <c r="B17" s="26"/>
      <c r="C17" s="26"/>
      <c r="D17" s="26"/>
      <c r="E17" s="7" t="s">
        <v>10</v>
      </c>
      <c r="F17" s="11">
        <v>660226.6</v>
      </c>
      <c r="G17" s="11">
        <v>224494.44</v>
      </c>
      <c r="H17" s="11">
        <v>0</v>
      </c>
      <c r="I17" s="11">
        <v>0</v>
      </c>
      <c r="J17" s="47"/>
      <c r="K17" s="52"/>
      <c r="L17" s="52"/>
      <c r="M17" s="56"/>
      <c r="N17" s="52"/>
      <c r="O17" s="52"/>
      <c r="P17" s="52"/>
      <c r="Q17" s="50"/>
    </row>
    <row r="18" spans="1:17" ht="18" customHeight="1" x14ac:dyDescent="0.25">
      <c r="A18" s="24"/>
      <c r="B18" s="26"/>
      <c r="C18" s="26"/>
      <c r="D18" s="26"/>
      <c r="E18" s="7" t="s">
        <v>11</v>
      </c>
      <c r="F18" s="11">
        <v>345294.56</v>
      </c>
      <c r="G18" s="11">
        <v>230577.63</v>
      </c>
      <c r="H18" s="11">
        <v>0</v>
      </c>
      <c r="I18" s="11">
        <v>0</v>
      </c>
      <c r="J18" s="47"/>
      <c r="K18" s="52"/>
      <c r="L18" s="52"/>
      <c r="M18" s="56"/>
      <c r="N18" s="52"/>
      <c r="O18" s="52"/>
      <c r="P18" s="52"/>
      <c r="Q18" s="50"/>
    </row>
    <row r="19" spans="1:17" ht="21" customHeight="1" x14ac:dyDescent="0.25">
      <c r="A19" s="24"/>
      <c r="B19" s="26"/>
      <c r="C19" s="26"/>
      <c r="D19" s="26"/>
      <c r="E19" s="7" t="s">
        <v>12</v>
      </c>
      <c r="F19" s="11">
        <v>0</v>
      </c>
      <c r="G19" s="11">
        <v>0</v>
      </c>
      <c r="H19" s="11">
        <v>0</v>
      </c>
      <c r="I19" s="11">
        <v>0</v>
      </c>
      <c r="J19" s="47"/>
      <c r="K19" s="52"/>
      <c r="L19" s="52"/>
      <c r="M19" s="56"/>
      <c r="N19" s="52"/>
      <c r="O19" s="52"/>
      <c r="P19" s="52"/>
      <c r="Q19" s="50"/>
    </row>
    <row r="20" spans="1:17" ht="17.25" customHeight="1" x14ac:dyDescent="0.25">
      <c r="A20" s="44">
        <v>3</v>
      </c>
      <c r="B20" s="43" t="s">
        <v>25</v>
      </c>
      <c r="C20" s="26"/>
      <c r="D20" s="43" t="s">
        <v>24</v>
      </c>
      <c r="E20" s="7" t="s">
        <v>4</v>
      </c>
      <c r="F20" s="11">
        <f>F21+F22+F23+F24</f>
        <v>3006250.15</v>
      </c>
      <c r="G20" s="11">
        <f>G21+G22+G23+G24</f>
        <v>0</v>
      </c>
      <c r="H20" s="11">
        <f>H21+H22+H23+H24</f>
        <v>0</v>
      </c>
      <c r="I20" s="11">
        <f>I21+I22+I23+I24</f>
        <v>0</v>
      </c>
      <c r="J20" s="47"/>
      <c r="K20" s="52"/>
      <c r="L20" s="52"/>
      <c r="M20" s="56"/>
      <c r="N20" s="52"/>
      <c r="O20" s="52"/>
      <c r="P20" s="52"/>
      <c r="Q20" s="50"/>
    </row>
    <row r="21" spans="1:17" ht="20.25" customHeight="1" x14ac:dyDescent="0.25">
      <c r="A21" s="45"/>
      <c r="B21" s="26"/>
      <c r="C21" s="26"/>
      <c r="D21" s="26"/>
      <c r="E21" s="7" t="s">
        <v>9</v>
      </c>
      <c r="F21" s="11">
        <v>2458959.4700000002</v>
      </c>
      <c r="G21" s="11">
        <v>0</v>
      </c>
      <c r="H21" s="11">
        <v>0</v>
      </c>
      <c r="I21" s="11">
        <v>0</v>
      </c>
      <c r="J21" s="47"/>
      <c r="K21" s="52"/>
      <c r="L21" s="52"/>
      <c r="M21" s="56"/>
      <c r="N21" s="52"/>
      <c r="O21" s="52"/>
      <c r="P21" s="52"/>
      <c r="Q21" s="50"/>
    </row>
    <row r="22" spans="1:17" ht="17.25" customHeight="1" x14ac:dyDescent="0.25">
      <c r="A22" s="45"/>
      <c r="B22" s="26"/>
      <c r="C22" s="26"/>
      <c r="D22" s="26"/>
      <c r="E22" s="7" t="s">
        <v>10</v>
      </c>
      <c r="F22" s="11">
        <v>179747.28</v>
      </c>
      <c r="G22" s="11">
        <v>0</v>
      </c>
      <c r="H22" s="11">
        <v>0</v>
      </c>
      <c r="I22" s="11">
        <v>0</v>
      </c>
      <c r="J22" s="47"/>
      <c r="K22" s="52"/>
      <c r="L22" s="52"/>
      <c r="M22" s="56"/>
      <c r="N22" s="52"/>
      <c r="O22" s="52"/>
      <c r="P22" s="52"/>
      <c r="Q22" s="50"/>
    </row>
    <row r="23" spans="1:17" ht="18" customHeight="1" x14ac:dyDescent="0.25">
      <c r="A23" s="45"/>
      <c r="B23" s="26"/>
      <c r="C23" s="26"/>
      <c r="D23" s="26"/>
      <c r="E23" s="7" t="s">
        <v>11</v>
      </c>
      <c r="F23" s="11">
        <v>367543.4</v>
      </c>
      <c r="G23" s="11">
        <v>0</v>
      </c>
      <c r="H23" s="11">
        <v>0</v>
      </c>
      <c r="I23" s="11">
        <v>0</v>
      </c>
      <c r="J23" s="47"/>
      <c r="K23" s="52"/>
      <c r="L23" s="52"/>
      <c r="M23" s="56"/>
      <c r="N23" s="52"/>
      <c r="O23" s="52"/>
      <c r="P23" s="52"/>
      <c r="Q23" s="50"/>
    </row>
    <row r="24" spans="1:17" ht="22.5" customHeight="1" x14ac:dyDescent="0.25">
      <c r="A24" s="45"/>
      <c r="B24" s="26"/>
      <c r="C24" s="26"/>
      <c r="D24" s="26"/>
      <c r="E24" s="7" t="s">
        <v>12</v>
      </c>
      <c r="F24" s="11">
        <v>0</v>
      </c>
      <c r="G24" s="11">
        <v>0</v>
      </c>
      <c r="H24" s="11">
        <v>0</v>
      </c>
      <c r="I24" s="11">
        <v>0</v>
      </c>
      <c r="J24" s="48"/>
      <c r="K24" s="53"/>
      <c r="L24" s="53"/>
      <c r="M24" s="57"/>
      <c r="N24" s="53"/>
      <c r="O24" s="53"/>
      <c r="P24" s="53"/>
      <c r="Q24" s="25"/>
    </row>
    <row r="25" spans="1:17" x14ac:dyDescent="0.25">
      <c r="E25" s="12" t="s">
        <v>4</v>
      </c>
      <c r="F25" s="11">
        <f t="shared" ref="F25:G29" si="0">F20+F15+F10</f>
        <v>80826294.150000006</v>
      </c>
      <c r="G25" s="11">
        <f t="shared" si="0"/>
        <v>174911730.85999998</v>
      </c>
      <c r="H25" s="11">
        <f>H21+H15+H10</f>
        <v>54224100</v>
      </c>
      <c r="I25" s="11">
        <f>I20+I15+I10</f>
        <v>166177400</v>
      </c>
    </row>
    <row r="26" spans="1:17" x14ac:dyDescent="0.25">
      <c r="E26" s="12" t="s">
        <v>9</v>
      </c>
      <c r="F26" s="11">
        <f t="shared" si="0"/>
        <v>54553192.350000001</v>
      </c>
      <c r="G26" s="11">
        <f t="shared" si="0"/>
        <v>151867671.66</v>
      </c>
      <c r="H26" s="11">
        <f>H11+H16+H21</f>
        <v>0</v>
      </c>
      <c r="I26" s="11">
        <f>I21+I16+I11</f>
        <v>0</v>
      </c>
    </row>
    <row r="27" spans="1:17" x14ac:dyDescent="0.25">
      <c r="E27" s="12" t="s">
        <v>10</v>
      </c>
      <c r="F27" s="11">
        <f t="shared" si="0"/>
        <v>3278796.23</v>
      </c>
      <c r="G27" s="11">
        <f t="shared" si="0"/>
        <v>9385271.75</v>
      </c>
      <c r="H27" s="11">
        <f>H12+H17+H22</f>
        <v>0</v>
      </c>
      <c r="I27" s="11">
        <f>I22+I17+I12</f>
        <v>0</v>
      </c>
    </row>
    <row r="28" spans="1:17" x14ac:dyDescent="0.25">
      <c r="E28" s="12" t="s">
        <v>11</v>
      </c>
      <c r="F28" s="11">
        <f t="shared" si="0"/>
        <v>22994305.57</v>
      </c>
      <c r="G28" s="11">
        <f t="shared" si="0"/>
        <v>13658787.450000001</v>
      </c>
      <c r="H28" s="11">
        <f>H13+H18+H23</f>
        <v>54224100</v>
      </c>
      <c r="I28" s="11">
        <f>I23+I18+I13</f>
        <v>166177400</v>
      </c>
    </row>
    <row r="29" spans="1:17" x14ac:dyDescent="0.25">
      <c r="E29" s="12" t="s">
        <v>12</v>
      </c>
      <c r="F29" s="11">
        <f t="shared" si="0"/>
        <v>0</v>
      </c>
      <c r="G29" s="11">
        <f t="shared" si="0"/>
        <v>0</v>
      </c>
      <c r="H29" s="11">
        <f>H24+H19+H14</f>
        <v>0</v>
      </c>
      <c r="I29" s="11">
        <f>I24+I19+I14</f>
        <v>0</v>
      </c>
    </row>
    <row r="30" spans="1:17" x14ac:dyDescent="0.25">
      <c r="J30" s="14"/>
    </row>
    <row r="39" spans="14:14" x14ac:dyDescent="0.25">
      <c r="N39" s="2"/>
    </row>
  </sheetData>
  <mergeCells count="41">
    <mergeCell ref="Q10:Q24"/>
    <mergeCell ref="P10:P14"/>
    <mergeCell ref="K15:K24"/>
    <mergeCell ref="L15:L24"/>
    <mergeCell ref="M15:M24"/>
    <mergeCell ref="N15:N24"/>
    <mergeCell ref="O15:O24"/>
    <mergeCell ref="P15:P24"/>
    <mergeCell ref="L10:L14"/>
    <mergeCell ref="M10:M14"/>
    <mergeCell ref="N10:N14"/>
    <mergeCell ref="O10:O14"/>
    <mergeCell ref="K10:K14"/>
    <mergeCell ref="B20:B24"/>
    <mergeCell ref="A20:A24"/>
    <mergeCell ref="C10:C24"/>
    <mergeCell ref="D20:D24"/>
    <mergeCell ref="J15:J24"/>
    <mergeCell ref="B15:B19"/>
    <mergeCell ref="A15:A19"/>
    <mergeCell ref="D15:D19"/>
    <mergeCell ref="B10:B14"/>
    <mergeCell ref="A10:A14"/>
    <mergeCell ref="D10:D14"/>
    <mergeCell ref="J10:J14"/>
    <mergeCell ref="K7:P7"/>
    <mergeCell ref="E8:E9"/>
    <mergeCell ref="F8:F9"/>
    <mergeCell ref="G8:G9"/>
    <mergeCell ref="H8:H9"/>
    <mergeCell ref="I8:I9"/>
    <mergeCell ref="J7:J9"/>
    <mergeCell ref="K8:M8"/>
    <mergeCell ref="A7:A9"/>
    <mergeCell ref="B7:B9"/>
    <mergeCell ref="C7:C9"/>
    <mergeCell ref="D7:D9"/>
    <mergeCell ref="E7:I7"/>
    <mergeCell ref="Q1:Q2"/>
    <mergeCell ref="Q7:Q9"/>
    <mergeCell ref="C5:P5"/>
  </mergeCells>
  <pageMargins left="0.70866141732283472" right="0.70866141732283472" top="1.1417322834645669" bottom="0.35433070866141736" header="0.31496062992125984" footer="0.31496062992125984"/>
  <pageSetup paperSize="8" scale="70" fitToHeight="0" orientation="landscape" r:id="rId1"/>
  <ignoredErrors>
    <ignoredError sqref="H27:H28 H25:H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2022-10-18T11:27:24Z</dcterms:modified>
</cp:coreProperties>
</file>