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E12" i="2" l="1"/>
  <c r="F12" i="2" s="1"/>
  <c r="D12" i="2"/>
  <c r="A60" i="2" l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<sst xmlns="http://schemas.openxmlformats.org/spreadsheetml/2006/main" count="112" uniqueCount="112">
  <si>
    <t>Бюджетные ассигнования на реализацию муниципальных программ</t>
  </si>
  <si>
    <t>Наименование программы, подпрограммы</t>
  </si>
  <si>
    <t>Код целевой статьи</t>
  </si>
  <si>
    <t>Сумма средств, предусмот-ренная в бюджете городского округа на 2022 год, тысяч рублей</t>
  </si>
  <si>
    <t>Расходы бюджета городского округа, осуществленные в 2022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</si>
  <si>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</si>
  <si>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</si>
  <si>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</si>
  <si>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</si>
  <si>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</si>
  <si>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</si>
  <si>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</si>
  <si>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</si>
  <si>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</si>
  <si>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</si>
  <si>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</si>
  <si>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</si>
  <si>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</si>
  <si>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Подпрограмма "Информационное общество в городском округе Верхняя Пышма до 2024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</si>
  <si>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</si>
  <si>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</si>
  <si>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</si>
  <si>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Подпрограмма "Развитие архивного дела на территории городского округа Верхняя Пышма до 2024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</si>
  <si>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</si>
  <si>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</si>
  <si>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</si>
  <si>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Подпрограмма "Комплексное развитие сельских территорий городского округа Верхняя Пышма до 2024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</si>
  <si>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</si>
  <si>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</si>
  <si>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</si>
  <si>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</si>
  <si>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</si>
  <si>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Подпрограмма "Профилактика правонарушений на территории городского округа Верхняя Пышма до 2024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</si>
  <si>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</si>
  <si>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</si>
  <si>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</si>
  <si>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"Развитие внутреннего и въездного туризма в городском округе Верхняя Пышма до 2024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</si>
  <si>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</si>
  <si>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</si>
  <si>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</si>
  <si>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Подпрограмма "Развитие лесного хозяйства на территории городского округа Верхняя Пышма до 2024 года"</t>
  </si>
  <si>
    <t>01Л0000000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</si>
  <si>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2024 года"</t>
  </si>
  <si>
    <t>01У0000000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</si>
  <si>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</si>
  <si>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</si>
  <si>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</si>
  <si>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</si>
  <si>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</si>
  <si>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</si>
  <si>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</si>
  <si>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</si>
  <si>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</si>
  <si>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</si>
  <si>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</si>
  <si>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</si>
  <si>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</si>
  <si>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</si>
  <si>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</si>
  <si>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</si>
  <si>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</si>
  <si>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</si>
  <si>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</si>
  <si>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</si>
  <si>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Подпрограмма "Дорожное хозяйство на территории городского округа Верхняя Пышма до 2024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</si>
  <si>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</si>
  <si>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</si>
  <si>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</si>
  <si>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</si>
  <si>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</si>
  <si>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</si>
  <si>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</si>
  <si>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</si>
  <si>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</si>
  <si>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</si>
  <si>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</si>
  <si>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</si>
  <si>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</si>
  <si>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</si>
  <si>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</si>
  <si>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</si>
  <si>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</si>
  <si>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Подпрограмма "Молодежь городского округа Верхняя Пышма до 2024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</si>
  <si>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</si>
  <si>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</si>
  <si>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</si>
  <si>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</si>
  <si>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</si>
  <si>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</si>
  <si>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</si>
  <si>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</si>
  <si>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</si>
  <si>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</si>
  <si>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</si>
  <si>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</si>
  <si>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</si>
  <si>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</si>
  <si>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</si>
  <si>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Подпрограмма "Профилактика инфекционных заболеваний в городском округе Верхняя Пышма до 2024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</si>
  <si>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</si>
  <si>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</si>
  <si>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</si>
  <si>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Подпрограмма "Доступная среда на территории городского округа Верхняя Пышма до 2024 года"</t>
  </si>
  <si>
    <t>0740000000</t>
  </si>
  <si>
    <t>Подпрограмма "Обеспечение жильем молодых семей городского округа Верхняя Пышма до 2024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</si>
  <si>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</si>
  <si>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</si>
  <si>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</si>
  <si>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</si>
  <si>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</si>
  <si>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Но-мер стро-ки</t>
  </si>
  <si>
    <t xml:space="preserve">Приложение 8 к Решению Думы городского округа
Верхняя Пышма от 29 июня 2023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</si>
</sst>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0.0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8">
      <alignment horizontal="center" vertical="center" wrapText="1"/>
    </xf>
    <xf numFmtId="0" fontId="4" fillId="2" borderId="10">
      <alignment horizontal="center"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wrapText="1" shrinkToFit="1"/>
    </xf>
    <xf numFmtId="164" fontId="4" fillId="2" borderId="11">
      <alignment horizontal="right" vertical="top" wrapText="1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4" fontId="4" fillId="2" borderId="11">
      <alignment horizontal="right" vertical="top" wrapText="1" shrinkToFit="1"/>
    </xf>
    <xf numFmtId="0" fontId="1" fillId="3" borderId="13">
      <alignment vertical="top" shrinkToFi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19" xfId="20" applyNumberFormat="1" applyProtection="1"/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1" applyNumberFormat="1" applyProtection="1">
      <alignment horizontal="left" vertical="top" wrapText="1"/>
    </xf>
    <xf numFmtId="0" fontId="3" fillId="0" borderId="1" xfId="21">
      <alignment horizontal="left" vertical="top" wrapText="1"/>
    </xf>
    <xf numFmtId="0" fontId="8" fillId="0" borderId="1" xfId="33" applyNumberFormat="1" applyFont="1" applyProtection="1">
      <alignment horizontal="right" vertical="top" wrapText="1"/>
    </xf>
    <xf numFmtId="0" fontId="8" fillId="0" borderId="1" xfId="33" applyFont="1">
      <alignment horizontal="right" vertical="top" wrapText="1"/>
    </xf>
    <xf numFmtId="0" fontId="3" fillId="0" borderId="16" xfId="15" applyNumberFormat="1" applyAlignment="1" applyProtection="1">
      <alignment horizontal="right" vertical="top" wrapText="1"/>
    </xf>
    <xf numFmtId="0" fontId="3" fillId="0" borderId="16" xfId="15" applyAlignment="1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49" fontId="11" fillId="0" borderId="20" xfId="34" applyFont="1" applyBorder="1" applyProtection="1">
      <alignment horizontal="center" vertical="center" wrapText="1"/>
    </xf>
    <xf numFmtId="49" fontId="11" fillId="0" borderId="21" xfId="35" applyFont="1" applyBorder="1" applyProtection="1">
      <alignment horizontal="center" vertical="center" wrapText="1"/>
    </xf>
    <xf numFmtId="49" fontId="11" fillId="0" borderId="21" xfId="36" applyFont="1" applyBorder="1" applyProtection="1">
      <alignment horizontal="center" vertical="center" wrapText="1"/>
    </xf>
    <xf numFmtId="49" fontId="11" fillId="0" borderId="22" xfId="36" applyFont="1" applyBorder="1">
      <alignment horizontal="center" vertical="center" wrapText="1"/>
    </xf>
    <xf numFmtId="49" fontId="11" fillId="0" borderId="23" xfId="34" applyFont="1" applyBorder="1">
      <alignment horizontal="center" vertical="center" wrapText="1"/>
    </xf>
    <xf numFmtId="49" fontId="11" fillId="0" borderId="24" xfId="35" applyFont="1" applyBorder="1">
      <alignment horizontal="center" vertical="center" wrapText="1"/>
    </xf>
    <xf numFmtId="49" fontId="11" fillId="0" borderId="24" xfId="37" applyFont="1" applyBorder="1" applyProtection="1">
      <alignment horizontal="center" vertical="center" wrapText="1"/>
    </xf>
    <xf numFmtId="49" fontId="11" fillId="0" borderId="25" xfId="38" applyFont="1" applyBorder="1" applyProtection="1">
      <alignment horizontal="center" vertical="center" wrapText="1"/>
    </xf>
    <xf numFmtId="49" fontId="11" fillId="0" borderId="26" xfId="39" applyFont="1" applyBorder="1" applyProtection="1">
      <alignment horizontal="center" vertical="center" wrapText="1"/>
    </xf>
    <xf numFmtId="49" fontId="11" fillId="0" borderId="27" xfId="40" applyFont="1" applyBorder="1" applyProtection="1">
      <alignment horizontal="center" vertical="center" wrapText="1"/>
    </xf>
    <xf numFmtId="49" fontId="11" fillId="0" borderId="28" xfId="41" applyFont="1" applyBorder="1" applyProtection="1">
      <alignment horizontal="center" vertical="center" wrapText="1"/>
    </xf>
    <xf numFmtId="0" fontId="11" fillId="3" borderId="29" xfId="11" applyNumberFormat="1" applyFont="1" applyBorder="1" applyProtection="1">
      <alignment horizontal="left" vertical="top" wrapText="1"/>
    </xf>
    <xf numFmtId="49" fontId="11" fillId="3" borderId="29" xfId="12" applyNumberFormat="1" applyFont="1" applyBorder="1" applyProtection="1">
      <alignment horizontal="center" vertical="top" shrinkToFit="1"/>
    </xf>
    <xf numFmtId="164" fontId="11" fillId="3" borderId="29" xfId="13" applyNumberFormat="1" applyFont="1" applyBorder="1" applyProtection="1">
      <alignment horizontal="right" vertical="top" shrinkToFit="1"/>
    </xf>
    <xf numFmtId="0" fontId="8" fillId="0" borderId="29" xfId="16" applyNumberFormat="1" applyFont="1" applyBorder="1" applyProtection="1">
      <alignment horizontal="left" vertical="top" wrapText="1"/>
    </xf>
    <xf numFmtId="49" fontId="8" fillId="0" borderId="29" xfId="17" applyNumberFormat="1" applyFont="1" applyBorder="1" applyProtection="1">
      <alignment horizontal="center" vertical="top" shrinkToFit="1"/>
    </xf>
    <xf numFmtId="164" fontId="8" fillId="0" borderId="29" xfId="18" applyNumberFormat="1" applyFont="1" applyBorder="1" applyProtection="1">
      <alignment horizontal="right" vertical="top" shrinkToFit="1"/>
    </xf>
    <xf numFmtId="0" fontId="11" fillId="2" borderId="20" xfId="5" applyNumberFormat="1" applyFont="1" applyBorder="1" applyProtection="1">
      <alignment horizontal="center" vertical="top" shrinkToFit="1"/>
    </xf>
    <xf numFmtId="0" fontId="11" fillId="2" borderId="21" xfId="6" applyNumberFormat="1" applyFont="1" applyBorder="1" applyProtection="1">
      <alignment horizontal="left" vertical="top" wrapText="1"/>
    </xf>
    <xf numFmtId="49" fontId="11" fillId="2" borderId="21" xfId="7" applyNumberFormat="1" applyFont="1" applyBorder="1" applyProtection="1">
      <alignment horizontal="center" vertical="top" wrapText="1" shrinkToFit="1"/>
    </xf>
    <xf numFmtId="164" fontId="11" fillId="2" borderId="21" xfId="8" applyNumberFormat="1" applyFont="1" applyBorder="1" applyProtection="1">
      <alignment horizontal="right" vertical="top" wrapText="1" shrinkToFit="1"/>
    </xf>
    <xf numFmtId="165" fontId="11" fillId="2" borderId="22" xfId="9" applyNumberFormat="1" applyFont="1" applyBorder="1" applyProtection="1">
      <alignment horizontal="right" vertical="top" shrinkToFit="1"/>
    </xf>
    <xf numFmtId="0" fontId="11" fillId="3" borderId="30" xfId="10" applyNumberFormat="1" applyFont="1" applyBorder="1" applyProtection="1">
      <alignment horizontal="center" vertical="top" shrinkToFit="1"/>
    </xf>
    <xf numFmtId="165" fontId="11" fillId="3" borderId="31" xfId="14" applyNumberFormat="1" applyFont="1" applyBorder="1" applyProtection="1">
      <alignment horizontal="right" vertical="top" shrinkToFit="1"/>
    </xf>
    <xf numFmtId="0" fontId="8" fillId="0" borderId="30" xfId="15" applyNumberFormat="1" applyFont="1" applyBorder="1" applyProtection="1">
      <alignment horizontal="center" vertical="top" shrinkToFit="1"/>
    </xf>
    <xf numFmtId="165" fontId="8" fillId="0" borderId="31" xfId="19" applyNumberFormat="1" applyFont="1" applyBorder="1" applyProtection="1">
      <alignment horizontal="right" vertical="top" shrinkToFit="1"/>
    </xf>
    <xf numFmtId="0" fontId="11" fillId="3" borderId="32" xfId="10" applyNumberFormat="1" applyFont="1" applyBorder="1" applyProtection="1">
      <alignment horizontal="center" vertical="top" shrinkToFit="1"/>
    </xf>
    <xf numFmtId="0" fontId="11" fillId="3" borderId="33" xfId="11" applyNumberFormat="1" applyFont="1" applyBorder="1" applyProtection="1">
      <alignment horizontal="left" vertical="top" wrapText="1"/>
    </xf>
    <xf numFmtId="49" fontId="11" fillId="3" borderId="33" xfId="12" applyNumberFormat="1" applyFont="1" applyBorder="1" applyProtection="1">
      <alignment horizontal="center" vertical="top" shrinkToFit="1"/>
    </xf>
    <xf numFmtId="164" fontId="11" fillId="3" borderId="33" xfId="13" applyNumberFormat="1" applyFont="1" applyBorder="1" applyProtection="1">
      <alignment horizontal="right" vertical="top" shrinkToFit="1"/>
    </xf>
    <xf numFmtId="165" fontId="11" fillId="3" borderId="34" xfId="14" applyNumberFormat="1" applyFont="1" applyBorder="1" applyProtection="1">
      <alignment horizontal="right" vertical="top" shrinkToFit="1"/>
    </xf>
  </cellXfs>
  <cellStyles count="42">
    <cellStyle name="br" xfId="24"/>
    <cellStyle name="col" xfId="23"/>
    <cellStyle name="ex59" xfId="27"/>
    <cellStyle name="ex60" xfId="6"/>
    <cellStyle name="ex61" xfId="7"/>
    <cellStyle name="ex62" xfId="28"/>
    <cellStyle name="ex63" xfId="9"/>
    <cellStyle name="ex64" xfId="29"/>
    <cellStyle name="ex65" xfId="11"/>
    <cellStyle name="ex66" xfId="12"/>
    <cellStyle name="ex67" xfId="30"/>
    <cellStyle name="ex68" xfId="14"/>
    <cellStyle name="ex69" xfId="31"/>
    <cellStyle name="ex70" xfId="16"/>
    <cellStyle name="ex71" xfId="17"/>
    <cellStyle name="ex72" xfId="32"/>
    <cellStyle name="ex73" xfId="19"/>
    <cellStyle name="st102" xfId="39"/>
    <cellStyle name="st103" xfId="40"/>
    <cellStyle name="st104" xfId="41"/>
    <cellStyle name="st105" xfId="33"/>
    <cellStyle name="st106" xfId="34"/>
    <cellStyle name="st107" xfId="35"/>
    <cellStyle name="st108" xfId="36"/>
    <cellStyle name="st109" xfId="37"/>
    <cellStyle name="st110" xfId="38"/>
    <cellStyle name="st58" xfId="3"/>
    <cellStyle name="st74" xfId="8"/>
    <cellStyle name="st75" xfId="13"/>
    <cellStyle name="st76" xfId="18"/>
    <cellStyle name="st77" xfId="15"/>
    <cellStyle name="st78" xfId="10"/>
    <cellStyle name="st79" xfId="5"/>
    <cellStyle name="st80" xfId="1"/>
    <cellStyle name="style0" xfId="25"/>
    <cellStyle name="td" xfId="26"/>
    <cellStyle name="tr" xfId="22"/>
    <cellStyle name="xl_bot_header" xfId="4"/>
    <cellStyle name="xl_footer" xfId="21"/>
    <cellStyle name="xl_header" xfId="2"/>
    <cellStyle name="xl_nototal_top" xfId="2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pane ySplit="11" topLeftCell="A12" activePane="bottomLeft" state="frozen"/>
      <selection pane="bottomLeft" activeCell="A5" sqref="A5:F5"/>
    </sheetView>
  </sheetViews>
  <sheetFormatPr defaultRowHeight="15" outlineLevelRow="2" x14ac:dyDescent="0.25"/>
  <cols>
    <col min="1" max="1" width="6.28515625" style="1" customWidth="1"/>
    <col min="2" max="2" width="55.7109375" style="1" customWidth="1"/>
    <col min="3" max="3" width="12.5703125" style="1" customWidth="1"/>
    <col min="4" max="4" width="19.7109375" style="1" customWidth="1"/>
    <col min="5" max="5" width="21" style="1" customWidth="1"/>
    <col min="6" max="6" width="10.7109375" style="1" customWidth="1"/>
    <col min="7" max="16384" width="9.140625" style="1"/>
  </cols>
  <sheetData>
    <row r="1" spans="1:6" ht="31.5" customHeight="1" x14ac:dyDescent="0.25">
      <c r="A1" s="9" t="s">
        <v>111</v>
      </c>
      <c r="B1" s="10"/>
      <c r="C1" s="10"/>
      <c r="D1" s="10"/>
      <c r="E1" s="10"/>
      <c r="F1" s="10"/>
    </row>
    <row r="2" spans="1:6" ht="6" customHeight="1" x14ac:dyDescent="0.25">
      <c r="A2" s="11"/>
      <c r="B2" s="12"/>
      <c r="C2" s="12"/>
      <c r="D2" s="12"/>
      <c r="E2" s="12"/>
      <c r="F2" s="12"/>
    </row>
    <row r="3" spans="1:6" ht="4.5" customHeight="1" x14ac:dyDescent="0.25">
      <c r="A3" s="11"/>
      <c r="B3" s="12"/>
      <c r="C3" s="12"/>
      <c r="D3" s="12"/>
      <c r="E3" s="12"/>
      <c r="F3" s="12"/>
    </row>
    <row r="4" spans="1:6" ht="6" customHeight="1" x14ac:dyDescent="0.25">
      <c r="A4" s="3"/>
      <c r="B4" s="4"/>
      <c r="C4" s="4"/>
      <c r="D4" s="4"/>
      <c r="E4" s="4"/>
      <c r="F4" s="4"/>
    </row>
    <row r="5" spans="1:6" ht="23.25" customHeight="1" x14ac:dyDescent="0.25">
      <c r="A5" s="13" t="s">
        <v>0</v>
      </c>
      <c r="B5" s="14"/>
      <c r="C5" s="14"/>
      <c r="D5" s="14"/>
      <c r="E5" s="14"/>
      <c r="F5" s="14"/>
    </row>
    <row r="6" spans="1:6" ht="5.25" customHeight="1" x14ac:dyDescent="0.25">
      <c r="A6" s="3"/>
      <c r="B6" s="4"/>
      <c r="C6" s="4"/>
      <c r="D6" s="4"/>
      <c r="E6" s="4"/>
      <c r="F6" s="4"/>
    </row>
    <row r="7" spans="1:6" ht="6" customHeight="1" x14ac:dyDescent="0.25">
      <c r="A7" s="3"/>
      <c r="B7" s="4"/>
      <c r="C7" s="4"/>
      <c r="D7" s="4"/>
      <c r="E7" s="4"/>
      <c r="F7" s="4"/>
    </row>
    <row r="8" spans="1:6" ht="4.5" customHeight="1" thickBot="1" x14ac:dyDescent="0.3">
      <c r="A8" s="5"/>
      <c r="B8" s="6"/>
      <c r="C8" s="6"/>
      <c r="D8" s="6"/>
      <c r="E8" s="6"/>
      <c r="F8" s="6"/>
    </row>
    <row r="9" spans="1:6" ht="99.95" customHeight="1" x14ac:dyDescent="0.25">
      <c r="A9" s="15" t="s">
        <v>110</v>
      </c>
      <c r="B9" s="16" t="s">
        <v>1</v>
      </c>
      <c r="C9" s="16" t="s">
        <v>2</v>
      </c>
      <c r="D9" s="16" t="s">
        <v>3</v>
      </c>
      <c r="E9" s="17" t="s">
        <v>4</v>
      </c>
      <c r="F9" s="18"/>
    </row>
    <row r="10" spans="1:6" ht="25.5" customHeight="1" thickBot="1" x14ac:dyDescent="0.3">
      <c r="A10" s="19"/>
      <c r="B10" s="20"/>
      <c r="C10" s="20"/>
      <c r="D10" s="20"/>
      <c r="E10" s="21" t="s">
        <v>5</v>
      </c>
      <c r="F10" s="22" t="s">
        <v>6</v>
      </c>
    </row>
    <row r="11" spans="1:6" ht="15.75" thickBot="1" x14ac:dyDescent="0.3">
      <c r="A11" s="23" t="s">
        <v>7</v>
      </c>
      <c r="B11" s="24" t="s">
        <v>8</v>
      </c>
      <c r="C11" s="24" t="s">
        <v>9</v>
      </c>
      <c r="D11" s="24" t="s">
        <v>10</v>
      </c>
      <c r="E11" s="24" t="s">
        <v>11</v>
      </c>
      <c r="F11" s="25" t="s">
        <v>12</v>
      </c>
    </row>
    <row r="12" spans="1:6" x14ac:dyDescent="0.25">
      <c r="A12" s="32">
        <f t="shared" ref="A12:A43" si="0">ROW()-11</f>
        <v>1</v>
      </c>
      <c r="B12" s="33" t="s">
        <v>13</v>
      </c>
      <c r="C12" s="34"/>
      <c r="D12" s="35">
        <f>6633185.54919-43716.50859</f>
        <v>6589469.0405999999</v>
      </c>
      <c r="E12" s="35">
        <f>5771241.46042-42484.33357</f>
        <v>5728757.1268500006</v>
      </c>
      <c r="F12" s="36">
        <f>E12/D12*100</f>
        <v>86.938068781462434</v>
      </c>
    </row>
    <row r="13" spans="1:6" ht="61.5" customHeight="1" x14ac:dyDescent="0.25">
      <c r="A13" s="37">
        <f t="shared" si="0"/>
        <v>2</v>
      </c>
      <c r="B13" s="26" t="s">
        <v>14</v>
      </c>
      <c r="C13" s="27" t="s">
        <v>15</v>
      </c>
      <c r="D13" s="28">
        <v>482512.68938</v>
      </c>
      <c r="E13" s="28">
        <v>419341.55271000002</v>
      </c>
      <c r="F13" s="38">
        <v>86.907880754147385</v>
      </c>
    </row>
    <row r="14" spans="1:6" ht="45" outlineLevel="2" x14ac:dyDescent="0.25">
      <c r="A14" s="39">
        <f t="shared" si="0"/>
        <v>3</v>
      </c>
      <c r="B14" s="29" t="s">
        <v>16</v>
      </c>
      <c r="C14" s="30" t="s">
        <v>17</v>
      </c>
      <c r="D14" s="31">
        <v>15302.93123</v>
      </c>
      <c r="E14" s="31">
        <v>14733.906870000001</v>
      </c>
      <c r="F14" s="40">
        <v>96.281598920836288</v>
      </c>
    </row>
    <row r="15" spans="1:6" ht="30" outlineLevel="2" x14ac:dyDescent="0.25">
      <c r="A15" s="39">
        <f t="shared" si="0"/>
        <v>4</v>
      </c>
      <c r="B15" s="29" t="s">
        <v>18</v>
      </c>
      <c r="C15" s="30" t="s">
        <v>19</v>
      </c>
      <c r="D15" s="31">
        <v>10951.43381</v>
      </c>
      <c r="E15" s="31">
        <v>10909.43381</v>
      </c>
      <c r="F15" s="40">
        <v>99.61648857374594</v>
      </c>
    </row>
    <row r="16" spans="1:6" ht="45" outlineLevel="2" x14ac:dyDescent="0.25">
      <c r="A16" s="39">
        <f t="shared" si="0"/>
        <v>5</v>
      </c>
      <c r="B16" s="29" t="s">
        <v>20</v>
      </c>
      <c r="C16" s="30" t="s">
        <v>21</v>
      </c>
      <c r="D16" s="31">
        <v>7168</v>
      </c>
      <c r="E16" s="31">
        <v>6168</v>
      </c>
      <c r="F16" s="40">
        <v>86.049107142857139</v>
      </c>
    </row>
    <row r="17" spans="1:6" ht="33" customHeight="1" outlineLevel="2" x14ac:dyDescent="0.25">
      <c r="A17" s="39">
        <f t="shared" si="0"/>
        <v>6</v>
      </c>
      <c r="B17" s="29" t="s">
        <v>22</v>
      </c>
      <c r="C17" s="30" t="s">
        <v>23</v>
      </c>
      <c r="D17" s="31">
        <v>283</v>
      </c>
      <c r="E17" s="31">
        <v>283</v>
      </c>
      <c r="F17" s="40">
        <v>100</v>
      </c>
    </row>
    <row r="18" spans="1:6" ht="93" customHeight="1" outlineLevel="2" x14ac:dyDescent="0.25">
      <c r="A18" s="39">
        <f t="shared" si="0"/>
        <v>7</v>
      </c>
      <c r="B18" s="29" t="s">
        <v>24</v>
      </c>
      <c r="C18" s="30" t="s">
        <v>25</v>
      </c>
      <c r="D18" s="31">
        <v>21233.966209999999</v>
      </c>
      <c r="E18" s="31">
        <v>18892.284670000001</v>
      </c>
      <c r="F18" s="40">
        <v>88.972001194495633</v>
      </c>
    </row>
    <row r="19" spans="1:6" ht="45" outlineLevel="2" x14ac:dyDescent="0.25">
      <c r="A19" s="39">
        <f t="shared" si="0"/>
        <v>8</v>
      </c>
      <c r="B19" s="29" t="s">
        <v>26</v>
      </c>
      <c r="C19" s="30" t="s">
        <v>27</v>
      </c>
      <c r="D19" s="31">
        <v>44879.495080000001</v>
      </c>
      <c r="E19" s="31">
        <v>35685.290959999998</v>
      </c>
      <c r="F19" s="40">
        <v>79.513574955308968</v>
      </c>
    </row>
    <row r="20" spans="1:6" ht="60" outlineLevel="2" x14ac:dyDescent="0.25">
      <c r="A20" s="39">
        <f t="shared" si="0"/>
        <v>9</v>
      </c>
      <c r="B20" s="29" t="s">
        <v>28</v>
      </c>
      <c r="C20" s="30" t="s">
        <v>29</v>
      </c>
      <c r="D20" s="31">
        <v>28692.392800000001</v>
      </c>
      <c r="E20" s="31">
        <v>15361.97545</v>
      </c>
      <c r="F20" s="40">
        <v>53.540238198607121</v>
      </c>
    </row>
    <row r="21" spans="1:6" ht="45" outlineLevel="2" x14ac:dyDescent="0.25">
      <c r="A21" s="39">
        <f t="shared" si="0"/>
        <v>10</v>
      </c>
      <c r="B21" s="29" t="s">
        <v>30</v>
      </c>
      <c r="C21" s="30" t="s">
        <v>31</v>
      </c>
      <c r="D21" s="31">
        <v>15665.077230000001</v>
      </c>
      <c r="E21" s="31">
        <v>15437.439990000001</v>
      </c>
      <c r="F21" s="40">
        <v>98.546848913300892</v>
      </c>
    </row>
    <row r="22" spans="1:6" ht="45" outlineLevel="2" x14ac:dyDescent="0.25">
      <c r="A22" s="39">
        <f t="shared" si="0"/>
        <v>11</v>
      </c>
      <c r="B22" s="29" t="s">
        <v>32</v>
      </c>
      <c r="C22" s="30" t="s">
        <v>33</v>
      </c>
      <c r="D22" s="31">
        <v>59041.371279999999</v>
      </c>
      <c r="E22" s="31">
        <v>58949.965759999999</v>
      </c>
      <c r="F22" s="40">
        <v>99.845183948105614</v>
      </c>
    </row>
    <row r="23" spans="1:6" ht="60" outlineLevel="2" x14ac:dyDescent="0.25">
      <c r="A23" s="39">
        <f t="shared" si="0"/>
        <v>12</v>
      </c>
      <c r="B23" s="29" t="s">
        <v>34</v>
      </c>
      <c r="C23" s="30" t="s">
        <v>35</v>
      </c>
      <c r="D23" s="31">
        <v>182259.55132999999</v>
      </c>
      <c r="E23" s="31">
        <v>172002.13070000001</v>
      </c>
      <c r="F23" s="40">
        <v>94.372080609686208</v>
      </c>
    </row>
    <row r="24" spans="1:6" ht="45" outlineLevel="2" x14ac:dyDescent="0.25">
      <c r="A24" s="39">
        <f t="shared" si="0"/>
        <v>13</v>
      </c>
      <c r="B24" s="29" t="s">
        <v>36</v>
      </c>
      <c r="C24" s="30" t="s">
        <v>37</v>
      </c>
      <c r="D24" s="31">
        <v>1047.28</v>
      </c>
      <c r="E24" s="31">
        <v>1047.2741599999999</v>
      </c>
      <c r="F24" s="40">
        <v>99.99944236498358</v>
      </c>
    </row>
    <row r="25" spans="1:6" ht="60" outlineLevel="2" x14ac:dyDescent="0.25">
      <c r="A25" s="39">
        <f t="shared" si="0"/>
        <v>14</v>
      </c>
      <c r="B25" s="29" t="s">
        <v>38</v>
      </c>
      <c r="C25" s="30" t="s">
        <v>39</v>
      </c>
      <c r="D25" s="31">
        <v>12298.17319</v>
      </c>
      <c r="E25" s="31">
        <v>12280.85425</v>
      </c>
      <c r="F25" s="40">
        <v>99.859174694221394</v>
      </c>
    </row>
    <row r="26" spans="1:6" ht="45" outlineLevel="2" x14ac:dyDescent="0.25">
      <c r="A26" s="39">
        <f t="shared" si="0"/>
        <v>15</v>
      </c>
      <c r="B26" s="29" t="s">
        <v>40</v>
      </c>
      <c r="C26" s="30" t="s">
        <v>41</v>
      </c>
      <c r="D26" s="31">
        <v>3401.9269800000002</v>
      </c>
      <c r="E26" s="31">
        <v>3401.9269800000002</v>
      </c>
      <c r="F26" s="40">
        <v>100</v>
      </c>
    </row>
    <row r="27" spans="1:6" ht="60" outlineLevel="2" x14ac:dyDescent="0.25">
      <c r="A27" s="39">
        <f t="shared" si="0"/>
        <v>16</v>
      </c>
      <c r="B27" s="29" t="s">
        <v>42</v>
      </c>
      <c r="C27" s="30" t="s">
        <v>43</v>
      </c>
      <c r="D27" s="31">
        <v>80288.090240000005</v>
      </c>
      <c r="E27" s="31">
        <v>54188.069109999997</v>
      </c>
      <c r="F27" s="40">
        <v>67.492038916381134</v>
      </c>
    </row>
    <row r="28" spans="1:6" ht="60" x14ac:dyDescent="0.25">
      <c r="A28" s="37">
        <f t="shared" si="0"/>
        <v>17</v>
      </c>
      <c r="B28" s="26" t="s">
        <v>44</v>
      </c>
      <c r="C28" s="27" t="s">
        <v>45</v>
      </c>
      <c r="D28" s="28">
        <v>190348.62153999999</v>
      </c>
      <c r="E28" s="28">
        <v>178548.53714999999</v>
      </c>
      <c r="F28" s="38">
        <v>93.800803864754897</v>
      </c>
    </row>
    <row r="29" spans="1:6" ht="60" outlineLevel="2" x14ac:dyDescent="0.25">
      <c r="A29" s="39">
        <f t="shared" si="0"/>
        <v>18</v>
      </c>
      <c r="B29" s="29" t="s">
        <v>46</v>
      </c>
      <c r="C29" s="30" t="s">
        <v>47</v>
      </c>
      <c r="D29" s="31">
        <v>162894.44159999999</v>
      </c>
      <c r="E29" s="31">
        <v>152535.80741000001</v>
      </c>
      <c r="F29" s="40">
        <v>93.640891556363584</v>
      </c>
    </row>
    <row r="30" spans="1:6" ht="75" outlineLevel="2" x14ac:dyDescent="0.25">
      <c r="A30" s="39">
        <f t="shared" si="0"/>
        <v>19</v>
      </c>
      <c r="B30" s="29" t="s">
        <v>48</v>
      </c>
      <c r="C30" s="30" t="s">
        <v>49</v>
      </c>
      <c r="D30" s="31">
        <v>27454.179940000002</v>
      </c>
      <c r="E30" s="31">
        <v>26012.729739999999</v>
      </c>
      <c r="F30" s="40">
        <v>94.749614801278966</v>
      </c>
    </row>
    <row r="31" spans="1:6" ht="45" x14ac:dyDescent="0.25">
      <c r="A31" s="37">
        <f t="shared" si="0"/>
        <v>20</v>
      </c>
      <c r="B31" s="26" t="s">
        <v>50</v>
      </c>
      <c r="C31" s="27" t="s">
        <v>51</v>
      </c>
      <c r="D31" s="28">
        <v>23118.639500000001</v>
      </c>
      <c r="E31" s="28">
        <v>23094.142609999999</v>
      </c>
      <c r="F31" s="38">
        <v>99.894038358096282</v>
      </c>
    </row>
    <row r="32" spans="1:6" ht="63.75" customHeight="1" outlineLevel="2" x14ac:dyDescent="0.25">
      <c r="A32" s="39">
        <f t="shared" si="0"/>
        <v>21</v>
      </c>
      <c r="B32" s="29" t="s">
        <v>52</v>
      </c>
      <c r="C32" s="30" t="s">
        <v>53</v>
      </c>
      <c r="D32" s="31">
        <v>23118.639500000001</v>
      </c>
      <c r="E32" s="31">
        <v>23094.142609999999</v>
      </c>
      <c r="F32" s="40">
        <v>99.894038358096282</v>
      </c>
    </row>
    <row r="33" spans="1:6" ht="77.25" customHeight="1" x14ac:dyDescent="0.25">
      <c r="A33" s="37">
        <f t="shared" si="0"/>
        <v>22</v>
      </c>
      <c r="B33" s="26" t="s">
        <v>54</v>
      </c>
      <c r="C33" s="27" t="s">
        <v>55</v>
      </c>
      <c r="D33" s="28">
        <v>624762.25980999996</v>
      </c>
      <c r="E33" s="28">
        <v>479341.83162999997</v>
      </c>
      <c r="F33" s="38">
        <v>76.723877619588507</v>
      </c>
    </row>
    <row r="34" spans="1:6" ht="75" outlineLevel="2" x14ac:dyDescent="0.25">
      <c r="A34" s="39">
        <f t="shared" si="0"/>
        <v>23</v>
      </c>
      <c r="B34" s="29" t="s">
        <v>56</v>
      </c>
      <c r="C34" s="30" t="s">
        <v>57</v>
      </c>
      <c r="D34" s="31">
        <v>84025.375629999995</v>
      </c>
      <c r="E34" s="31">
        <v>22943.849549999999</v>
      </c>
      <c r="F34" s="40">
        <v>27.305857757817915</v>
      </c>
    </row>
    <row r="35" spans="1:6" ht="45" outlineLevel="2" x14ac:dyDescent="0.25">
      <c r="A35" s="39">
        <f t="shared" si="0"/>
        <v>24</v>
      </c>
      <c r="B35" s="29" t="s">
        <v>58</v>
      </c>
      <c r="C35" s="30" t="s">
        <v>59</v>
      </c>
      <c r="D35" s="31">
        <v>100409.56776000001</v>
      </c>
      <c r="E35" s="31">
        <v>48692.067909999998</v>
      </c>
      <c r="F35" s="40">
        <v>48.493454355250577</v>
      </c>
    </row>
    <row r="36" spans="1:6" ht="45" outlineLevel="2" x14ac:dyDescent="0.25">
      <c r="A36" s="39">
        <f t="shared" si="0"/>
        <v>25</v>
      </c>
      <c r="B36" s="29" t="s">
        <v>60</v>
      </c>
      <c r="C36" s="30" t="s">
        <v>61</v>
      </c>
      <c r="D36" s="31">
        <v>865</v>
      </c>
      <c r="E36" s="31">
        <v>865</v>
      </c>
      <c r="F36" s="40">
        <v>100</v>
      </c>
    </row>
    <row r="37" spans="1:6" ht="45" outlineLevel="2" x14ac:dyDescent="0.25">
      <c r="A37" s="39">
        <f t="shared" si="0"/>
        <v>26</v>
      </c>
      <c r="B37" s="29" t="s">
        <v>62</v>
      </c>
      <c r="C37" s="30" t="s">
        <v>63</v>
      </c>
      <c r="D37" s="31">
        <v>202504.22158000001</v>
      </c>
      <c r="E37" s="31">
        <v>187399.55966999999</v>
      </c>
      <c r="F37" s="40">
        <v>92.541063197523101</v>
      </c>
    </row>
    <row r="38" spans="1:6" ht="30" outlineLevel="2" x14ac:dyDescent="0.25">
      <c r="A38" s="39">
        <f t="shared" si="0"/>
        <v>27</v>
      </c>
      <c r="B38" s="29" t="s">
        <v>64</v>
      </c>
      <c r="C38" s="30" t="s">
        <v>65</v>
      </c>
      <c r="D38" s="31">
        <v>201853.39139</v>
      </c>
      <c r="E38" s="31">
        <v>185889.59166999999</v>
      </c>
      <c r="F38" s="40">
        <v>92.091388898610859</v>
      </c>
    </row>
    <row r="39" spans="1:6" ht="90" outlineLevel="2" x14ac:dyDescent="0.25">
      <c r="A39" s="39">
        <f t="shared" si="0"/>
        <v>28</v>
      </c>
      <c r="B39" s="29" t="s">
        <v>66</v>
      </c>
      <c r="C39" s="30" t="s">
        <v>67</v>
      </c>
      <c r="D39" s="31">
        <v>35104.703450000001</v>
      </c>
      <c r="E39" s="31">
        <v>33551.76283</v>
      </c>
      <c r="F39" s="40">
        <v>95.576260536677452</v>
      </c>
    </row>
    <row r="40" spans="1:6" ht="45" x14ac:dyDescent="0.25">
      <c r="A40" s="37">
        <f t="shared" si="0"/>
        <v>29</v>
      </c>
      <c r="B40" s="26" t="s">
        <v>68</v>
      </c>
      <c r="C40" s="27" t="s">
        <v>69</v>
      </c>
      <c r="D40" s="28">
        <v>3245311.2277600002</v>
      </c>
      <c r="E40" s="28">
        <v>3214207.9061599998</v>
      </c>
      <c r="F40" s="38">
        <v>99.041592025629285</v>
      </c>
    </row>
    <row r="41" spans="1:6" ht="45" outlineLevel="2" x14ac:dyDescent="0.25">
      <c r="A41" s="39">
        <f t="shared" si="0"/>
        <v>30</v>
      </c>
      <c r="B41" s="29" t="s">
        <v>70</v>
      </c>
      <c r="C41" s="30" t="s">
        <v>71</v>
      </c>
      <c r="D41" s="31">
        <v>2207765.3205200001</v>
      </c>
      <c r="E41" s="31">
        <v>2198778.5148200002</v>
      </c>
      <c r="F41" s="40">
        <v>99.59294560810099</v>
      </c>
    </row>
    <row r="42" spans="1:6" ht="60" outlineLevel="2" x14ac:dyDescent="0.25">
      <c r="A42" s="39">
        <f t="shared" si="0"/>
        <v>31</v>
      </c>
      <c r="B42" s="29" t="s">
        <v>72</v>
      </c>
      <c r="C42" s="30" t="s">
        <v>73</v>
      </c>
      <c r="D42" s="31">
        <v>131885.79999999999</v>
      </c>
      <c r="E42" s="31">
        <v>120567.94530000001</v>
      </c>
      <c r="F42" s="40">
        <v>91.418443304737892</v>
      </c>
    </row>
    <row r="43" spans="1:6" ht="45" outlineLevel="2" x14ac:dyDescent="0.25">
      <c r="A43" s="39">
        <f t="shared" si="0"/>
        <v>32</v>
      </c>
      <c r="B43" s="29" t="s">
        <v>74</v>
      </c>
      <c r="C43" s="30" t="s">
        <v>75</v>
      </c>
      <c r="D43" s="31">
        <v>8893.9296300000005</v>
      </c>
      <c r="E43" s="31">
        <v>8834.4514899999995</v>
      </c>
      <c r="F43" s="40">
        <v>99.331250161915207</v>
      </c>
    </row>
    <row r="44" spans="1:6" ht="45" outlineLevel="2" x14ac:dyDescent="0.25">
      <c r="A44" s="39">
        <f t="shared" ref="A44:A60" si="1">ROW()-11</f>
        <v>33</v>
      </c>
      <c r="B44" s="29" t="s">
        <v>76</v>
      </c>
      <c r="C44" s="30" t="s">
        <v>77</v>
      </c>
      <c r="D44" s="31">
        <v>159732.25894999999</v>
      </c>
      <c r="E44" s="31">
        <v>158227.26535</v>
      </c>
      <c r="F44" s="40">
        <v>99.057802343813904</v>
      </c>
    </row>
    <row r="45" spans="1:6" ht="45" outlineLevel="2" x14ac:dyDescent="0.25">
      <c r="A45" s="39">
        <f t="shared" si="1"/>
        <v>34</v>
      </c>
      <c r="B45" s="29" t="s">
        <v>78</v>
      </c>
      <c r="C45" s="30" t="s">
        <v>79</v>
      </c>
      <c r="D45" s="31">
        <v>98544.875759999995</v>
      </c>
      <c r="E45" s="31">
        <v>97297.441730000006</v>
      </c>
      <c r="F45" s="40">
        <v>98.734146224875204</v>
      </c>
    </row>
    <row r="46" spans="1:6" ht="45" outlineLevel="2" x14ac:dyDescent="0.25">
      <c r="A46" s="39">
        <f t="shared" si="1"/>
        <v>35</v>
      </c>
      <c r="B46" s="29" t="s">
        <v>80</v>
      </c>
      <c r="C46" s="30" t="s">
        <v>81</v>
      </c>
      <c r="D46" s="31">
        <v>488241.57120000001</v>
      </c>
      <c r="E46" s="31">
        <v>488198.79729999998</v>
      </c>
      <c r="F46" s="40">
        <v>99.991239193357728</v>
      </c>
    </row>
    <row r="47" spans="1:6" ht="30" outlineLevel="2" x14ac:dyDescent="0.25">
      <c r="A47" s="39">
        <f t="shared" si="1"/>
        <v>36</v>
      </c>
      <c r="B47" s="29" t="s">
        <v>82</v>
      </c>
      <c r="C47" s="30" t="s">
        <v>83</v>
      </c>
      <c r="D47" s="31">
        <v>49688.154300000002</v>
      </c>
      <c r="E47" s="31">
        <v>44267.827160000001</v>
      </c>
      <c r="F47" s="40">
        <v>89.09130915333678</v>
      </c>
    </row>
    <row r="48" spans="1:6" ht="48" customHeight="1" outlineLevel="2" x14ac:dyDescent="0.25">
      <c r="A48" s="39">
        <f t="shared" si="1"/>
        <v>37</v>
      </c>
      <c r="B48" s="29" t="s">
        <v>84</v>
      </c>
      <c r="C48" s="30" t="s">
        <v>85</v>
      </c>
      <c r="D48" s="31">
        <v>100559.3174</v>
      </c>
      <c r="E48" s="31">
        <v>98035.663010000004</v>
      </c>
      <c r="F48" s="40">
        <v>97.490382338255614</v>
      </c>
    </row>
    <row r="49" spans="1:6" ht="75" x14ac:dyDescent="0.25">
      <c r="A49" s="37">
        <f t="shared" si="1"/>
        <v>38</v>
      </c>
      <c r="B49" s="26" t="s">
        <v>86</v>
      </c>
      <c r="C49" s="27" t="s">
        <v>87</v>
      </c>
      <c r="D49" s="28">
        <v>1647470.6749700001</v>
      </c>
      <c r="E49" s="28">
        <v>1095017.9370200001</v>
      </c>
      <c r="F49" s="38">
        <v>66.466611737410133</v>
      </c>
    </row>
    <row r="50" spans="1:6" ht="48" customHeight="1" outlineLevel="2" x14ac:dyDescent="0.25">
      <c r="A50" s="39">
        <f t="shared" si="1"/>
        <v>39</v>
      </c>
      <c r="B50" s="29" t="s">
        <v>88</v>
      </c>
      <c r="C50" s="30" t="s">
        <v>89</v>
      </c>
      <c r="D50" s="31">
        <v>1390975.5037400001</v>
      </c>
      <c r="E50" s="31">
        <v>934854.13780999999</v>
      </c>
      <c r="F50" s="40">
        <v>67.208526339709152</v>
      </c>
    </row>
    <row r="51" spans="1:6" ht="45" outlineLevel="2" x14ac:dyDescent="0.25">
      <c r="A51" s="39">
        <f t="shared" si="1"/>
        <v>40</v>
      </c>
      <c r="B51" s="29" t="s">
        <v>90</v>
      </c>
      <c r="C51" s="30" t="s">
        <v>91</v>
      </c>
      <c r="D51" s="31">
        <v>226001.26428999999</v>
      </c>
      <c r="E51" s="31">
        <v>130049.13168999999</v>
      </c>
      <c r="F51" s="40">
        <v>57.543541669361517</v>
      </c>
    </row>
    <row r="52" spans="1:6" ht="75" outlineLevel="2" x14ac:dyDescent="0.25">
      <c r="A52" s="39">
        <f t="shared" si="1"/>
        <v>41</v>
      </c>
      <c r="B52" s="29" t="s">
        <v>92</v>
      </c>
      <c r="C52" s="30" t="s">
        <v>93</v>
      </c>
      <c r="D52" s="31">
        <v>30493.906940000001</v>
      </c>
      <c r="E52" s="31">
        <v>30114.667519999999</v>
      </c>
      <c r="F52" s="40">
        <v>98.756343617280024</v>
      </c>
    </row>
    <row r="53" spans="1:6" ht="60" x14ac:dyDescent="0.25">
      <c r="A53" s="37">
        <f t="shared" si="1"/>
        <v>42</v>
      </c>
      <c r="B53" s="26" t="s">
        <v>94</v>
      </c>
      <c r="C53" s="27" t="s">
        <v>95</v>
      </c>
      <c r="D53" s="28">
        <v>198221.50876999999</v>
      </c>
      <c r="E53" s="28">
        <v>193138.10175</v>
      </c>
      <c r="F53" s="38">
        <v>97.435491712507158</v>
      </c>
    </row>
    <row r="54" spans="1:6" ht="45" outlineLevel="2" x14ac:dyDescent="0.25">
      <c r="A54" s="39">
        <f t="shared" si="1"/>
        <v>43</v>
      </c>
      <c r="B54" s="29" t="s">
        <v>96</v>
      </c>
      <c r="C54" s="30" t="s">
        <v>97</v>
      </c>
      <c r="D54" s="31">
        <v>166336.20133000001</v>
      </c>
      <c r="E54" s="31">
        <v>162083.88352</v>
      </c>
      <c r="F54" s="40">
        <v>97.443540386278457</v>
      </c>
    </row>
    <row r="55" spans="1:6" ht="45" outlineLevel="2" x14ac:dyDescent="0.25">
      <c r="A55" s="39">
        <f t="shared" si="1"/>
        <v>44</v>
      </c>
      <c r="B55" s="29" t="s">
        <v>98</v>
      </c>
      <c r="C55" s="30" t="s">
        <v>99</v>
      </c>
      <c r="D55" s="31">
        <v>5185.8692300000002</v>
      </c>
      <c r="E55" s="31">
        <v>5091.7506999999996</v>
      </c>
      <c r="F55" s="40">
        <v>98.185096348833312</v>
      </c>
    </row>
    <row r="56" spans="1:6" ht="60" outlineLevel="2" x14ac:dyDescent="0.25">
      <c r="A56" s="39">
        <f t="shared" si="1"/>
        <v>45</v>
      </c>
      <c r="B56" s="29" t="s">
        <v>100</v>
      </c>
      <c r="C56" s="30" t="s">
        <v>101</v>
      </c>
      <c r="D56" s="31">
        <v>128.96362999999999</v>
      </c>
      <c r="E56" s="31">
        <v>93.380949999999999</v>
      </c>
      <c r="F56" s="40">
        <v>72.408748109835301</v>
      </c>
    </row>
    <row r="57" spans="1:6" ht="30" outlineLevel="2" x14ac:dyDescent="0.25">
      <c r="A57" s="39">
        <f t="shared" si="1"/>
        <v>46</v>
      </c>
      <c r="B57" s="29" t="s">
        <v>102</v>
      </c>
      <c r="C57" s="30" t="s">
        <v>103</v>
      </c>
      <c r="D57" s="31">
        <v>2832.491</v>
      </c>
      <c r="E57" s="31">
        <v>2832.491</v>
      </c>
      <c r="F57" s="40">
        <v>100</v>
      </c>
    </row>
    <row r="58" spans="1:6" ht="30" outlineLevel="2" x14ac:dyDescent="0.25">
      <c r="A58" s="39">
        <f t="shared" si="1"/>
        <v>47</v>
      </c>
      <c r="B58" s="29" t="s">
        <v>104</v>
      </c>
      <c r="C58" s="30" t="s">
        <v>105</v>
      </c>
      <c r="D58" s="31">
        <v>12425.98358</v>
      </c>
      <c r="E58" s="31">
        <v>12397.30723</v>
      </c>
      <c r="F58" s="40">
        <v>99.769222695206551</v>
      </c>
    </row>
    <row r="59" spans="1:6" ht="60" outlineLevel="2" x14ac:dyDescent="0.25">
      <c r="A59" s="39">
        <f t="shared" si="1"/>
        <v>48</v>
      </c>
      <c r="B59" s="29" t="s">
        <v>106</v>
      </c>
      <c r="C59" s="30" t="s">
        <v>107</v>
      </c>
      <c r="D59" s="31">
        <v>11312</v>
      </c>
      <c r="E59" s="31">
        <v>10639.288350000001</v>
      </c>
      <c r="F59" s="40">
        <v>94.053114833804813</v>
      </c>
    </row>
    <row r="60" spans="1:6" ht="90.75" thickBot="1" x14ac:dyDescent="0.3">
      <c r="A60" s="41">
        <f t="shared" si="1"/>
        <v>49</v>
      </c>
      <c r="B60" s="42" t="s">
        <v>108</v>
      </c>
      <c r="C60" s="43" t="s">
        <v>109</v>
      </c>
      <c r="D60" s="44">
        <v>177723.41886999999</v>
      </c>
      <c r="E60" s="44">
        <v>126067.11782</v>
      </c>
      <c r="F60" s="45">
        <v>70.934443317351878</v>
      </c>
    </row>
    <row r="61" spans="1:6" x14ac:dyDescent="0.25">
      <c r="A61" s="2"/>
      <c r="B61" s="2"/>
      <c r="C61" s="2"/>
      <c r="D61" s="2"/>
      <c r="E61" s="2"/>
      <c r="F61" s="2"/>
    </row>
    <row r="62" spans="1:6" x14ac:dyDescent="0.25">
      <c r="A62" s="7"/>
      <c r="B62" s="8"/>
      <c r="C62" s="8"/>
      <c r="D62" s="8"/>
      <c r="E62" s="8"/>
      <c r="F62" s="8"/>
    </row>
  </sheetData>
  <mergeCells count="14">
    <mergeCell ref="A62:F62"/>
    <mergeCell ref="A6:F6"/>
    <mergeCell ref="A7:F7"/>
    <mergeCell ref="A8:F8"/>
    <mergeCell ref="A9:A10"/>
    <mergeCell ref="B9:B10"/>
    <mergeCell ref="C9:C10"/>
    <mergeCell ref="E9:F9"/>
    <mergeCell ref="D9:D10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8 - к годовому отчету&lt;/DocName&gt;&#10;  &lt;VariantName&gt;Приложение 8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B366808-4802-418F-BD22-B1FDB0779C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2023-04-28T06:08:14Z</cp:lastPrinted>
  <dcterms:created xsi:type="dcterms:W3CDTF">2023-04-28T04:02:10Z</dcterms:created>
  <dcterms:modified xsi:type="dcterms:W3CDTF">2023-04-28T06:10:12Z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8 - к годовому отчету</vt:lpwstr>
  </property>
  <property fmtid="{D5CDD505-2E9C-101B-9397-08002B2CF9AE}" pid="3" name="Название отчета">
    <vt:lpwstr>Приложение 8 - к годовому отчету.xlsx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