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___ЗАСЕДАНИЯ 6-го СОЗЫВА\Дума №24 от 30-07-20\Решения\"/>
    </mc:Choice>
  </mc:AlternateContent>
  <bookViews>
    <workbookView xWindow="0" yWindow="0" windowWidth="15480" windowHeight="10695"/>
  </bookViews>
  <sheets>
    <sheet name="Лист1" sheetId="3" r:id="rId1"/>
    <sheet name="Лист2" sheetId="4" r:id="rId2"/>
  </sheets>
  <definedNames>
    <definedName name="_xlnm.Print_Titles" localSheetId="0">Лист1!$6:$6</definedName>
  </definedNames>
  <calcPr calcId="152511"/>
</workbook>
</file>

<file path=xl/calcChain.xml><?xml version="1.0" encoding="utf-8"?>
<calcChain xmlns="http://schemas.openxmlformats.org/spreadsheetml/2006/main">
  <c r="E38" i="3" l="1"/>
  <c r="E39" i="3"/>
  <c r="E40" i="3"/>
  <c r="E41" i="3"/>
  <c r="E36" i="3"/>
  <c r="D21" i="3" l="1"/>
  <c r="E23" i="3" l="1"/>
  <c r="E14" i="3"/>
  <c r="E15" i="3"/>
  <c r="E16" i="3"/>
  <c r="E17" i="3"/>
  <c r="E18" i="3"/>
  <c r="E19" i="3"/>
  <c r="E20" i="3"/>
  <c r="E21" i="3"/>
  <c r="E22" i="3"/>
  <c r="E24" i="3"/>
  <c r="E25" i="3"/>
  <c r="E8" i="3"/>
  <c r="E9" i="3"/>
  <c r="E10" i="3"/>
  <c r="E11" i="3"/>
  <c r="E12" i="3"/>
  <c r="E13" i="3"/>
  <c r="E44" i="3" l="1"/>
  <c r="E43" i="3"/>
  <c r="E62" i="3"/>
  <c r="E58" i="3"/>
  <c r="E59" i="3"/>
  <c r="E60" i="3"/>
  <c r="E57" i="3" l="1"/>
  <c r="E48" i="3"/>
  <c r="E49" i="3"/>
  <c r="E50" i="3"/>
  <c r="E51" i="3"/>
  <c r="E52" i="3"/>
  <c r="E54" i="3"/>
  <c r="E55" i="3"/>
  <c r="E47" i="3"/>
  <c r="E34" i="3"/>
  <c r="E31" i="3"/>
  <c r="E32" i="3"/>
  <c r="E28" i="3"/>
  <c r="E30" i="3"/>
</calcChain>
</file>

<file path=xl/sharedStrings.xml><?xml version="1.0" encoding="utf-8"?>
<sst xmlns="http://schemas.openxmlformats.org/spreadsheetml/2006/main" count="106" uniqueCount="68">
  <si>
    <t>Единица измерения</t>
  </si>
  <si>
    <t>млн. руб.</t>
  </si>
  <si>
    <t>1.2. Амортизационные отчисления</t>
  </si>
  <si>
    <t>в том числе:</t>
  </si>
  <si>
    <t>2. Финансирование муниципальных программ (справочно)</t>
  </si>
  <si>
    <t>1. Доходы населения муниципального образования, всего</t>
  </si>
  <si>
    <t>из них:</t>
  </si>
  <si>
    <t>руб./чел.</t>
  </si>
  <si>
    <t>1. Оборот розничной торговли в ценах соответствующего периода</t>
  </si>
  <si>
    <t>2. Оборот общественного питания</t>
  </si>
  <si>
    <t xml:space="preserve">1. Численность и состав населения </t>
  </si>
  <si>
    <t>2. Естественное движение</t>
  </si>
  <si>
    <t>2.1. Число родившихся</t>
  </si>
  <si>
    <t>2.2. Число умерших</t>
  </si>
  <si>
    <t>1.6. Земельный налог</t>
  </si>
  <si>
    <t>1.2. Среднегодовая численность населения муниципального образования</t>
  </si>
  <si>
    <t>1.3. Налог на доходы физических лиц</t>
  </si>
  <si>
    <t>1.4. Единый налог на вмененный доход</t>
  </si>
  <si>
    <t xml:space="preserve">1.5. Налог с патентной системы налогообложения </t>
  </si>
  <si>
    <t xml:space="preserve">1.7. Единый сельскохозяйственный налог </t>
  </si>
  <si>
    <t>1.8. Налог на имущество физических лиц</t>
  </si>
  <si>
    <t>1.9. Прочие налоги и сборы</t>
  </si>
  <si>
    <t>1.10. Неналоговые доходы</t>
  </si>
  <si>
    <t>1.11. Прочие доходы</t>
  </si>
  <si>
    <t xml:space="preserve">3. Недополученные доходы муниципальных образований от предоставления налоговых преференций, предусмотренных решениями органов местного самоуправления (справочно): </t>
  </si>
  <si>
    <t>1.6. Численность населения старше трудоспособного возраста</t>
  </si>
  <si>
    <t>1. Объем инвестиций в основной капитал за счет всех источников финансирования, всего</t>
  </si>
  <si>
    <t>1. Среднесписочная численность работников (без внешних совместителей) по полному кругу организаций</t>
  </si>
  <si>
    <t>* Все стоимостные показатели рассчитываются в ценах текущих лет</t>
  </si>
  <si>
    <t>1.3. Социальные выплаты</t>
  </si>
  <si>
    <t>1. Количество учащихся общеобразовательных учреждений, обучающихся во вторую и третью смены</t>
  </si>
  <si>
    <t>Наименование показателя</t>
  </si>
  <si>
    <t xml:space="preserve">1.3. Численность детей в возрасте 3 - 7 лет (дошкольного возраста) </t>
  </si>
  <si>
    <t>1.12. Итого доходов (сумма строк 1.3, 1.4, 1.5, 1.6, 1.7, 1.8, 1.9, 1.10, 1.11)</t>
  </si>
  <si>
    <t>3.1. Земельный налог</t>
  </si>
  <si>
    <t>3.2. Налог на имущество физических лиц</t>
  </si>
  <si>
    <r>
      <t>1. Оборот организаций (по полному кругу) по видам экономической деятельности*, всего</t>
    </r>
    <r>
      <rPr>
        <sz val="12"/>
        <color indexed="8"/>
        <rFont val="Times New Roman"/>
        <family val="1"/>
        <charset val="204"/>
      </rPr>
      <t/>
    </r>
  </si>
  <si>
    <t>1.1. Доходы от предпринимательской деятельности</t>
  </si>
  <si>
    <t>2. Среднедушевые денежные доходы (в месяц)</t>
  </si>
  <si>
    <t>1.4. Численность детей и подростков в возрасте 8 - 17 лет (школьного возраста)</t>
  </si>
  <si>
    <t xml:space="preserve">1.13. Средства, получаемые от вышестоящих уровней власти </t>
  </si>
  <si>
    <t xml:space="preserve">1.2. Оплата труда </t>
  </si>
  <si>
    <t>1.5. Численность населения в трудоспособном возрасте</t>
  </si>
  <si>
    <t>Исполнение фактических значений по отношению к прогнозным, %</t>
  </si>
  <si>
    <r>
      <t xml:space="preserve">1. </t>
    </r>
    <r>
      <rPr>
        <b/>
        <sz val="11.5"/>
        <color indexed="8"/>
        <rFont val="Liberation Serif"/>
        <family val="1"/>
        <charset val="204"/>
      </rPr>
      <t xml:space="preserve">Доходы, всего </t>
    </r>
    <r>
      <rPr>
        <sz val="11.5"/>
        <color indexed="8"/>
        <rFont val="Liberation Serif"/>
        <family val="1"/>
        <charset val="204"/>
      </rPr>
      <t>(стр. 1.12 + стр. 1.13)</t>
    </r>
  </si>
  <si>
    <r>
      <t>1.1. Численность постоянного населения</t>
    </r>
    <r>
      <rPr>
        <b/>
        <sz val="11.5"/>
        <rFont val="Liberation Serif"/>
        <family val="1"/>
        <charset val="204"/>
      </rPr>
      <t xml:space="preserve"> </t>
    </r>
    <r>
      <rPr>
        <sz val="11.5"/>
        <rFont val="Liberation Serif"/>
        <family val="1"/>
        <charset val="204"/>
      </rPr>
      <t>муниципального образования (на начало года)</t>
    </r>
  </si>
  <si>
    <t>человек</t>
  </si>
  <si>
    <t>Прогноз-ные зна-чения</t>
  </si>
  <si>
    <t>1.1. Прибыль прибыльных организаций</t>
  </si>
  <si>
    <t>Приложение № 1 к отчету Главы городского округа Верхняя Пышма о результатах его деятельности и деятельности администрации городского округа Верхняя Пышма в 2019 году</t>
  </si>
  <si>
    <t>II. Производственная деятельность</t>
  </si>
  <si>
    <t>III. Инвестиционная деятельность</t>
  </si>
  <si>
    <t>VI. Демографические показатели</t>
  </si>
  <si>
    <t>единиц на 10 тысяч человек населения</t>
  </si>
  <si>
    <t>VII. Развитие социальной сферы</t>
  </si>
  <si>
    <t>VIII. Трудовые ресурсы</t>
  </si>
  <si>
    <t>V. Потребительский рынок</t>
  </si>
  <si>
    <t>Факти-ческие значения</t>
  </si>
  <si>
    <t>I. Финансы</t>
  </si>
  <si>
    <t>IV. Денежные доходы населения</t>
  </si>
  <si>
    <t>1.1. Обрабатывающие производства</t>
  </si>
  <si>
    <t>1.2. Обеспечение электрической энергией, газом и паром</t>
  </si>
  <si>
    <t>1.3. Оптовая и розничная торговля</t>
  </si>
  <si>
    <t>2. Обеспеченность врачебными кадрами всех специальностей</t>
  </si>
  <si>
    <t>3. Обеспеченность врачами общей практики</t>
  </si>
  <si>
    <t>4. Обеспеченность средним медицинским персоналом</t>
  </si>
  <si>
    <t>Итоги исполнения прогноза социально-экономического развития
 городского округа Верхняя Пышма за 2019 год</t>
  </si>
  <si>
    <t>1.1.1) сальдо прибылей и убытков (справочно)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</si>
</sst>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0.0"/>
    <numFmt numFmtId="166" formatCode="#,##0.0"/>
  </numFmts>
  <fonts count="20" x14ac:knownFonts="1">
    <font>
      <sz val="11"/>
      <color theme="1"/>
      <name val="Calibri"/>
      <family val="2"/>
      <charset val="204"/>
      <scheme val="minor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indexed="8"/>
      <name val="Liberation Serif"/>
      <family val="1"/>
      <charset val="204"/>
    </font>
    <font>
      <b/>
      <sz val="6"/>
      <name val="Liberation Serif"/>
      <family val="1"/>
      <charset val="204"/>
    </font>
    <font>
      <sz val="6"/>
      <color indexed="8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12"/>
      <color indexed="8"/>
      <name val="Liberation Serif"/>
      <family val="1"/>
      <charset val="204"/>
    </font>
    <font>
      <i/>
      <sz val="12"/>
      <color indexed="8"/>
      <name val="Liberation Serif"/>
      <family val="1"/>
      <charset val="204"/>
    </font>
    <font>
      <u/>
      <sz val="12"/>
      <color indexed="12"/>
      <name val="Liberation Serif"/>
      <family val="1"/>
      <charset val="204"/>
    </font>
    <font>
      <b/>
      <sz val="11.5"/>
      <name val="Liberation Serif"/>
      <family val="1"/>
      <charset val="204"/>
    </font>
    <font>
      <sz val="11.5"/>
      <color indexed="8"/>
      <name val="Liberation Serif"/>
      <family val="1"/>
      <charset val="204"/>
    </font>
    <font>
      <b/>
      <sz val="11.5"/>
      <color indexed="8"/>
      <name val="Liberation Serif"/>
      <family val="1"/>
      <charset val="204"/>
    </font>
    <font>
      <sz val="11.5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1">
    <xf numFmtId="0" fontId="0" fillId="0" borderId="0" xfId="0"/>
    <xf numFmtId="0" fontId="6" fillId="0" borderId="0" xfId="0" applyFont="1" applyFill="1" applyBorder="1" applyAlignment="1" applyProtection="1">
      <alignment wrapText="1"/>
    </xf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 applyProtection="1">
      <alignment wrapText="1"/>
    </xf>
    <xf numFmtId="0" fontId="9" fillId="0" borderId="0" xfId="0" applyFont="1" applyFill="1" applyBorder="1" applyAlignment="1" applyProtection="1">
      <alignment horizontal="left" wrapText="1"/>
    </xf>
    <xf numFmtId="0" fontId="10" fillId="0" borderId="0" xfId="0" applyFont="1" applyFill="1" applyBorder="1"/>
    <xf numFmtId="0" fontId="10" fillId="0" borderId="0" xfId="0" applyFont="1" applyFill="1"/>
    <xf numFmtId="0" fontId="9" fillId="0" borderId="0" xfId="0" applyFont="1" applyFill="1" applyBorder="1" applyAlignment="1" applyProtection="1">
      <alignment horizont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5" fillId="0" borderId="0" xfId="1" applyFont="1" applyFill="1" applyAlignment="1" applyProtection="1"/>
    <xf numFmtId="0" fontId="13" fillId="0" borderId="0" xfId="0" applyFont="1" applyFill="1"/>
    <xf numFmtId="0" fontId="13" fillId="0" borderId="0" xfId="0" applyFont="1" applyFill="1" applyBorder="1"/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166" fontId="17" fillId="0" borderId="1" xfId="2" applyNumberFormat="1" applyFont="1" applyFill="1" applyBorder="1" applyAlignment="1" applyProtection="1">
      <alignment horizontal="right" vertical="center"/>
      <protection locked="0"/>
    </xf>
    <xf numFmtId="166" fontId="17" fillId="0" borderId="5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7" fillId="0" borderId="7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vertical="center"/>
    </xf>
    <xf numFmtId="166" fontId="17" fillId="0" borderId="5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vertical="center" wrapText="1"/>
    </xf>
    <xf numFmtId="166" fontId="17" fillId="0" borderId="5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right" vertical="center" wrapText="1"/>
    </xf>
    <xf numFmtId="166" fontId="19" fillId="0" borderId="1" xfId="0" applyNumberFormat="1" applyFont="1" applyFill="1" applyBorder="1" applyAlignment="1">
      <alignment horizontal="right" vertical="center"/>
    </xf>
    <xf numFmtId="166" fontId="17" fillId="0" borderId="1" xfId="0" applyNumberFormat="1" applyFont="1" applyFill="1" applyBorder="1" applyAlignment="1">
      <alignment vertical="center"/>
    </xf>
    <xf numFmtId="0" fontId="19" fillId="0" borderId="1" xfId="6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right" vertical="center"/>
    </xf>
    <xf numFmtId="0" fontId="19" fillId="0" borderId="1" xfId="5" applyFont="1" applyFill="1" applyBorder="1" applyAlignment="1">
      <alignment horizontal="center" vertical="center" wrapText="1"/>
    </xf>
    <xf numFmtId="3" fontId="17" fillId="0" borderId="7" xfId="0" applyNumberFormat="1" applyFont="1" applyFill="1" applyBorder="1" applyAlignment="1">
      <alignment vertical="center"/>
    </xf>
    <xf numFmtId="165" fontId="17" fillId="0" borderId="8" xfId="0" applyNumberFormat="1" applyFont="1" applyFill="1" applyBorder="1" applyAlignment="1">
      <alignment horizontal="center" vertical="center"/>
    </xf>
    <xf numFmtId="166" fontId="19" fillId="0" borderId="1" xfId="2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7" fillId="0" borderId="4" xfId="0" applyFont="1" applyFill="1" applyBorder="1" applyAlignment="1">
      <alignment horizontal="left" vertical="center" wrapText="1"/>
    </xf>
    <xf numFmtId="166" fontId="8" fillId="0" borderId="0" xfId="0" applyNumberFormat="1" applyFont="1" applyFill="1" applyBorder="1" applyAlignment="1">
      <alignment vertical="center"/>
    </xf>
    <xf numFmtId="0" fontId="17" fillId="0" borderId="4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0" borderId="4" xfId="3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9" fillId="0" borderId="4" xfId="6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3" fontId="17" fillId="0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 applyProtection="1">
      <alignment horizontal="left" vertical="top" wrapText="1"/>
    </xf>
    <xf numFmtId="0" fontId="19" fillId="0" borderId="0" xfId="0" applyFont="1" applyFill="1" applyAlignment="1" applyProtection="1">
      <alignment horizontal="left" vertical="center"/>
      <protection locked="0"/>
    </xf>
    <xf numFmtId="0" fontId="16" fillId="0" borderId="4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</cellXfs>
  <cellStyles count="7">
    <cellStyle name="Гиперссылка" xfId="1" builtinId="8"/>
    <cellStyle name="Денежный" xfId="2" builtinId="4"/>
    <cellStyle name="Обычный" xfId="0" builtinId="0"/>
    <cellStyle name="Обычный 11" xfId="3"/>
    <cellStyle name="Обычный 12" xfId="4"/>
    <cellStyle name="Обычный 4" xfId="5"/>
    <cellStyle name="Обычный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tabSelected="1" view="pageBreakPreview" zoomScale="110" zoomScaleNormal="120" zoomScaleSheetLayoutView="110" workbookViewId="0">
      <selection activeCell="A2" sqref="A2"/>
    </sheetView>
  </sheetViews>
  <sheetFormatPr defaultRowHeight="15" x14ac:dyDescent="0.2"/>
  <cols>
    <col min="1" max="1" width="45.5703125" style="3" customWidth="1"/>
    <col min="2" max="2" width="10.28515625" style="3" customWidth="1"/>
    <col min="3" max="4" width="10.140625" style="3" customWidth="1"/>
    <col min="5" max="5" width="13.5703125" style="22" customWidth="1"/>
    <col min="6" max="27" width="9.140625" style="2"/>
    <col min="28" max="16384" width="9.140625" style="3"/>
  </cols>
  <sheetData>
    <row r="1" spans="1:27" ht="78" customHeight="1" x14ac:dyDescent="0.2">
      <c r="A1" s="1"/>
      <c r="B1" s="59" t="s">
        <v>49</v>
      </c>
      <c r="C1" s="59"/>
      <c r="D1" s="59"/>
      <c r="E1" s="59"/>
    </row>
    <row r="2" spans="1:27" s="7" customFormat="1" ht="8.25" x14ac:dyDescent="0.15">
      <c r="A2" s="4"/>
      <c r="B2" s="4"/>
      <c r="C2" s="5"/>
      <c r="D2" s="5"/>
      <c r="E2" s="8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34.5" customHeight="1" x14ac:dyDescent="0.25">
      <c r="A3" s="67" t="s">
        <v>66</v>
      </c>
      <c r="B3" s="67"/>
      <c r="C3" s="67"/>
      <c r="D3" s="67"/>
      <c r="E3" s="67"/>
    </row>
    <row r="4" spans="1:27" s="7" customFormat="1" ht="9" thickBot="1" x14ac:dyDescent="0.2">
      <c r="A4" s="8"/>
      <c r="B4" s="8"/>
      <c r="C4" s="8"/>
      <c r="D4" s="8"/>
      <c r="E4" s="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s="39" customFormat="1" ht="84.75" customHeight="1" thickBot="1" x14ac:dyDescent="0.3">
      <c r="A5" s="9" t="s">
        <v>31</v>
      </c>
      <c r="B5" s="10" t="s">
        <v>0</v>
      </c>
      <c r="C5" s="10" t="s">
        <v>47</v>
      </c>
      <c r="D5" s="10" t="s">
        <v>57</v>
      </c>
      <c r="E5" s="11" t="s">
        <v>43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s="39" customFormat="1" ht="15.75" thickBot="1" x14ac:dyDescent="0.3">
      <c r="A6" s="15">
        <v>1</v>
      </c>
      <c r="B6" s="16">
        <v>2</v>
      </c>
      <c r="C6" s="16">
        <v>3</v>
      </c>
      <c r="D6" s="16">
        <v>4</v>
      </c>
      <c r="E6" s="17">
        <v>5</v>
      </c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s="39" customFormat="1" ht="16.5" customHeight="1" x14ac:dyDescent="0.25">
      <c r="A7" s="64" t="s">
        <v>58</v>
      </c>
      <c r="B7" s="65"/>
      <c r="C7" s="65"/>
      <c r="D7" s="65"/>
      <c r="E7" s="66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s="39" customFormat="1" ht="17.25" customHeight="1" x14ac:dyDescent="0.25">
      <c r="A8" s="40" t="s">
        <v>44</v>
      </c>
      <c r="B8" s="18" t="s">
        <v>1</v>
      </c>
      <c r="C8" s="29">
        <v>5007.1000000000004</v>
      </c>
      <c r="D8" s="29">
        <v>5015.8</v>
      </c>
      <c r="E8" s="20">
        <f t="shared" ref="E8:E12" si="0">D8/C8*100</f>
        <v>100.17375327035609</v>
      </c>
      <c r="F8" s="41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s="39" customFormat="1" ht="17.25" customHeight="1" x14ac:dyDescent="0.25">
      <c r="A9" s="42" t="s">
        <v>48</v>
      </c>
      <c r="B9" s="18" t="s">
        <v>1</v>
      </c>
      <c r="C9" s="29">
        <v>7767</v>
      </c>
      <c r="D9" s="33">
        <v>9512.7999999999993</v>
      </c>
      <c r="E9" s="20">
        <f t="shared" si="0"/>
        <v>122.47714690356636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s="39" customFormat="1" ht="17.25" customHeight="1" x14ac:dyDescent="0.25">
      <c r="A10" s="42" t="s">
        <v>67</v>
      </c>
      <c r="B10" s="18" t="s">
        <v>1</v>
      </c>
      <c r="C10" s="29">
        <v>5430</v>
      </c>
      <c r="D10" s="33"/>
      <c r="E10" s="20">
        <f t="shared" si="0"/>
        <v>0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s="39" customFormat="1" ht="17.25" customHeight="1" x14ac:dyDescent="0.25">
      <c r="A11" s="42" t="s">
        <v>2</v>
      </c>
      <c r="B11" s="18" t="s">
        <v>1</v>
      </c>
      <c r="C11" s="19">
        <v>3748.2</v>
      </c>
      <c r="D11" s="19">
        <v>3241.4</v>
      </c>
      <c r="E11" s="20">
        <f t="shared" si="0"/>
        <v>86.47884317805881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s="39" customFormat="1" ht="17.25" customHeight="1" x14ac:dyDescent="0.25">
      <c r="A12" s="43" t="s">
        <v>16</v>
      </c>
      <c r="B12" s="18" t="s">
        <v>1</v>
      </c>
      <c r="C12" s="29">
        <v>2397</v>
      </c>
      <c r="D12" s="29">
        <v>2440.8000000000002</v>
      </c>
      <c r="E12" s="20">
        <f t="shared" si="0"/>
        <v>101.82728410513143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s="39" customFormat="1" ht="17.25" customHeight="1" x14ac:dyDescent="0.25">
      <c r="A13" s="43" t="s">
        <v>17</v>
      </c>
      <c r="B13" s="18" t="s">
        <v>1</v>
      </c>
      <c r="C13" s="37">
        <v>32</v>
      </c>
      <c r="D13" s="37">
        <v>32.5</v>
      </c>
      <c r="E13" s="20">
        <f>D13/C13*100</f>
        <v>101.5625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s="39" customFormat="1" ht="17.25" customHeight="1" x14ac:dyDescent="0.25">
      <c r="A14" s="43" t="s">
        <v>18</v>
      </c>
      <c r="B14" s="18" t="s">
        <v>1</v>
      </c>
      <c r="C14" s="37">
        <v>5.2</v>
      </c>
      <c r="D14" s="37">
        <v>5.5</v>
      </c>
      <c r="E14" s="20">
        <f t="shared" ref="E14:E25" si="1">D14/C14*100</f>
        <v>105.76923076923077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</row>
    <row r="15" spans="1:27" s="39" customFormat="1" ht="17.25" customHeight="1" x14ac:dyDescent="0.25">
      <c r="A15" s="43" t="s">
        <v>14</v>
      </c>
      <c r="B15" s="18" t="s">
        <v>1</v>
      </c>
      <c r="C15" s="37">
        <v>130.9</v>
      </c>
      <c r="D15" s="37">
        <v>132.4</v>
      </c>
      <c r="E15" s="20">
        <f t="shared" si="1"/>
        <v>101.14591291061879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s="39" customFormat="1" ht="17.25" customHeight="1" x14ac:dyDescent="0.25">
      <c r="A16" s="43" t="s">
        <v>19</v>
      </c>
      <c r="B16" s="18" t="s">
        <v>1</v>
      </c>
      <c r="C16" s="37">
        <v>0.84</v>
      </c>
      <c r="D16" s="37">
        <v>0.84</v>
      </c>
      <c r="E16" s="20">
        <f t="shared" si="1"/>
        <v>100</v>
      </c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s="39" customFormat="1" ht="17.25" customHeight="1" x14ac:dyDescent="0.25">
      <c r="A17" s="43" t="s">
        <v>20</v>
      </c>
      <c r="B17" s="18" t="s">
        <v>1</v>
      </c>
      <c r="C17" s="37">
        <v>49.1</v>
      </c>
      <c r="D17" s="37">
        <v>51.4</v>
      </c>
      <c r="E17" s="20">
        <f t="shared" si="1"/>
        <v>104.68431771894093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s="39" customFormat="1" ht="17.25" customHeight="1" x14ac:dyDescent="0.25">
      <c r="A18" s="43" t="s">
        <v>21</v>
      </c>
      <c r="B18" s="18" t="s">
        <v>1</v>
      </c>
      <c r="C18" s="29">
        <v>1202.7</v>
      </c>
      <c r="D18" s="29">
        <v>1171.5999999999999</v>
      </c>
      <c r="E18" s="20">
        <f t="shared" si="1"/>
        <v>97.414151492475256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s="39" customFormat="1" ht="17.25" customHeight="1" x14ac:dyDescent="0.25">
      <c r="A19" s="43" t="s">
        <v>22</v>
      </c>
      <c r="B19" s="18" t="s">
        <v>1</v>
      </c>
      <c r="C19" s="29">
        <v>201.5</v>
      </c>
      <c r="D19" s="29">
        <v>182.4</v>
      </c>
      <c r="E19" s="20">
        <f t="shared" si="1"/>
        <v>90.521091811414394</v>
      </c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s="39" customFormat="1" ht="17.25" customHeight="1" x14ac:dyDescent="0.25">
      <c r="A20" s="43" t="s">
        <v>23</v>
      </c>
      <c r="B20" s="18" t="s">
        <v>1</v>
      </c>
      <c r="C20" s="29">
        <v>-9.4</v>
      </c>
      <c r="D20" s="29">
        <v>-3.3</v>
      </c>
      <c r="E20" s="20">
        <f t="shared" si="1"/>
        <v>35.106382978723403</v>
      </c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s="39" customFormat="1" ht="28.5" x14ac:dyDescent="0.25">
      <c r="A21" s="43" t="s">
        <v>33</v>
      </c>
      <c r="B21" s="18" t="s">
        <v>1</v>
      </c>
      <c r="C21" s="29">
        <v>4010.64</v>
      </c>
      <c r="D21" s="29">
        <f>D12+D13+D14+D15+D16+D17+D18+D19+D20</f>
        <v>4014.1400000000003</v>
      </c>
      <c r="E21" s="20">
        <f t="shared" si="1"/>
        <v>100.08726786747253</v>
      </c>
      <c r="F21" s="44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s="39" customFormat="1" ht="31.5" customHeight="1" x14ac:dyDescent="0.25">
      <c r="A22" s="42" t="s">
        <v>40</v>
      </c>
      <c r="B22" s="18" t="s">
        <v>1</v>
      </c>
      <c r="C22" s="19">
        <v>2720.6</v>
      </c>
      <c r="D22" s="19">
        <v>2702</v>
      </c>
      <c r="E22" s="20">
        <f t="shared" si="1"/>
        <v>99.31632728074689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</row>
    <row r="23" spans="1:27" s="39" customFormat="1" ht="31.5" customHeight="1" x14ac:dyDescent="0.25">
      <c r="A23" s="42" t="s">
        <v>4</v>
      </c>
      <c r="B23" s="18" t="s">
        <v>1</v>
      </c>
      <c r="C23" s="33">
        <v>5738.4</v>
      </c>
      <c r="D23" s="33">
        <v>4678.8999999999996</v>
      </c>
      <c r="E23" s="20">
        <f t="shared" si="1"/>
        <v>81.53666527254984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</row>
    <row r="24" spans="1:27" s="39" customFormat="1" ht="63" customHeight="1" x14ac:dyDescent="0.25">
      <c r="A24" s="42" t="s">
        <v>24</v>
      </c>
      <c r="B24" s="18" t="s">
        <v>1</v>
      </c>
      <c r="C24" s="19">
        <v>24.4</v>
      </c>
      <c r="D24" s="19">
        <v>24.4</v>
      </c>
      <c r="E24" s="20">
        <f t="shared" si="1"/>
        <v>100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s="39" customFormat="1" ht="17.25" customHeight="1" x14ac:dyDescent="0.25">
      <c r="A25" s="42" t="s">
        <v>34</v>
      </c>
      <c r="B25" s="18" t="s">
        <v>1</v>
      </c>
      <c r="C25" s="19">
        <v>24.4</v>
      </c>
      <c r="D25" s="19">
        <v>24.4</v>
      </c>
      <c r="E25" s="20">
        <f t="shared" si="1"/>
        <v>100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s="39" customFormat="1" ht="17.25" customHeight="1" x14ac:dyDescent="0.25">
      <c r="A26" s="42" t="s">
        <v>35</v>
      </c>
      <c r="B26" s="18" t="s">
        <v>1</v>
      </c>
      <c r="C26" s="19">
        <v>0</v>
      </c>
      <c r="D26" s="19">
        <v>0</v>
      </c>
      <c r="E26" s="20">
        <v>0</v>
      </c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s="39" customFormat="1" ht="17.25" customHeight="1" x14ac:dyDescent="0.25">
      <c r="A27" s="61" t="s">
        <v>50</v>
      </c>
      <c r="B27" s="62"/>
      <c r="C27" s="62"/>
      <c r="D27" s="62"/>
      <c r="E27" s="63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s="39" customFormat="1" ht="31.5" customHeight="1" x14ac:dyDescent="0.25">
      <c r="A28" s="45" t="s">
        <v>36</v>
      </c>
      <c r="B28" s="18" t="s">
        <v>1</v>
      </c>
      <c r="C28" s="30">
        <v>336868.9</v>
      </c>
      <c r="D28" s="30">
        <v>335565.7</v>
      </c>
      <c r="E28" s="25">
        <f>D28/C28*100</f>
        <v>99.613143273243693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s="39" customFormat="1" ht="16.5" customHeight="1" x14ac:dyDescent="0.25">
      <c r="A29" s="45" t="s">
        <v>3</v>
      </c>
      <c r="B29" s="18"/>
      <c r="C29" s="30"/>
      <c r="D29" s="30"/>
      <c r="E29" s="25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s="39" customFormat="1" ht="17.25" customHeight="1" x14ac:dyDescent="0.25">
      <c r="A30" s="42" t="s">
        <v>60</v>
      </c>
      <c r="B30" s="34" t="s">
        <v>1</v>
      </c>
      <c r="C30" s="30">
        <v>272302.7</v>
      </c>
      <c r="D30" s="30">
        <v>273406.40000000002</v>
      </c>
      <c r="E30" s="25">
        <f>D30/C30*100</f>
        <v>100.40532099020685</v>
      </c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s="39" customFormat="1" ht="31.5" customHeight="1" x14ac:dyDescent="0.25">
      <c r="A31" s="42" t="s">
        <v>61</v>
      </c>
      <c r="B31" s="34" t="s">
        <v>1</v>
      </c>
      <c r="C31" s="30">
        <v>1230.5999999999999</v>
      </c>
      <c r="D31" s="30">
        <v>1397.8</v>
      </c>
      <c r="E31" s="25">
        <f t="shared" ref="E31:E32" si="2">D31/C31*100</f>
        <v>113.58686819437673</v>
      </c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s="39" customFormat="1" ht="17.25" customHeight="1" x14ac:dyDescent="0.25">
      <c r="A32" s="42" t="s">
        <v>62</v>
      </c>
      <c r="B32" s="34" t="s">
        <v>1</v>
      </c>
      <c r="C32" s="30">
        <v>52127.4</v>
      </c>
      <c r="D32" s="30">
        <v>49710.2</v>
      </c>
      <c r="E32" s="25">
        <f t="shared" si="2"/>
        <v>95.362899358111093</v>
      </c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s="39" customFormat="1" ht="17.25" customHeight="1" x14ac:dyDescent="0.25">
      <c r="A33" s="61" t="s">
        <v>51</v>
      </c>
      <c r="B33" s="62"/>
      <c r="C33" s="62"/>
      <c r="D33" s="62"/>
      <c r="E33" s="63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s="39" customFormat="1" ht="31.5" customHeight="1" x14ac:dyDescent="0.25">
      <c r="A34" s="46" t="s">
        <v>26</v>
      </c>
      <c r="B34" s="32" t="s">
        <v>1</v>
      </c>
      <c r="C34" s="24">
        <v>8622.4</v>
      </c>
      <c r="D34" s="30">
        <v>9249.9</v>
      </c>
      <c r="E34" s="25">
        <f>D34/C34*100</f>
        <v>107.27755613286325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s="39" customFormat="1" ht="17.25" customHeight="1" x14ac:dyDescent="0.25">
      <c r="A35" s="61" t="s">
        <v>59</v>
      </c>
      <c r="B35" s="62"/>
      <c r="C35" s="62"/>
      <c r="D35" s="62"/>
      <c r="E35" s="63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s="39" customFormat="1" ht="31.5" customHeight="1" x14ac:dyDescent="0.25">
      <c r="A36" s="45" t="s">
        <v>5</v>
      </c>
      <c r="B36" s="18" t="s">
        <v>1</v>
      </c>
      <c r="C36" s="30">
        <v>26388.799999999999</v>
      </c>
      <c r="D36" s="30">
        <v>26196.02</v>
      </c>
      <c r="E36" s="25">
        <f>D36/C36*100</f>
        <v>99.269462802401023</v>
      </c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s="39" customFormat="1" x14ac:dyDescent="0.25">
      <c r="A37" s="45" t="s">
        <v>6</v>
      </c>
      <c r="B37" s="18"/>
      <c r="C37" s="30"/>
      <c r="D37" s="30"/>
      <c r="E37" s="25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s="39" customFormat="1" ht="31.5" customHeight="1" x14ac:dyDescent="0.25">
      <c r="A38" s="42" t="s">
        <v>37</v>
      </c>
      <c r="B38" s="18" t="s">
        <v>1</v>
      </c>
      <c r="C38" s="30">
        <v>2519.5</v>
      </c>
      <c r="D38" s="30">
        <v>2393.56</v>
      </c>
      <c r="E38" s="25">
        <f t="shared" ref="E38:E41" si="3">D38/C38*100</f>
        <v>95.001389164516766</v>
      </c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s="39" customFormat="1" ht="17.25" customHeight="1" x14ac:dyDescent="0.25">
      <c r="A39" s="42" t="s">
        <v>41</v>
      </c>
      <c r="B39" s="18" t="s">
        <v>1</v>
      </c>
      <c r="C39" s="30">
        <v>16768.7</v>
      </c>
      <c r="D39" s="30">
        <v>16509.099999999999</v>
      </c>
      <c r="E39" s="25">
        <f t="shared" si="3"/>
        <v>98.451877605300339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s="39" customFormat="1" ht="17.25" customHeight="1" x14ac:dyDescent="0.25">
      <c r="A40" s="42" t="s">
        <v>29</v>
      </c>
      <c r="B40" s="18" t="s">
        <v>1</v>
      </c>
      <c r="C40" s="30">
        <v>6012.9</v>
      </c>
      <c r="D40" s="30">
        <v>6305.96</v>
      </c>
      <c r="E40" s="25">
        <f t="shared" si="3"/>
        <v>104.87385454605931</v>
      </c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s="48" customFormat="1" ht="17.25" customHeight="1" x14ac:dyDescent="0.25">
      <c r="A41" s="45" t="s">
        <v>38</v>
      </c>
      <c r="B41" s="18" t="s">
        <v>7</v>
      </c>
      <c r="C41" s="30">
        <v>25560.3</v>
      </c>
      <c r="D41" s="30">
        <v>25405.3</v>
      </c>
      <c r="E41" s="25">
        <f t="shared" si="3"/>
        <v>99.393590842048013</v>
      </c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</row>
    <row r="42" spans="1:27" s="39" customFormat="1" ht="17.25" customHeight="1" x14ac:dyDescent="0.25">
      <c r="A42" s="61" t="s">
        <v>56</v>
      </c>
      <c r="B42" s="62"/>
      <c r="C42" s="62"/>
      <c r="D42" s="62"/>
      <c r="E42" s="63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s="39" customFormat="1" ht="31.5" customHeight="1" x14ac:dyDescent="0.25">
      <c r="A43" s="45" t="s">
        <v>8</v>
      </c>
      <c r="B43" s="18" t="s">
        <v>1</v>
      </c>
      <c r="C43" s="29">
        <v>9599.2999999999993</v>
      </c>
      <c r="D43" s="30">
        <v>10455.9</v>
      </c>
      <c r="E43" s="25">
        <f>D43/C43*100</f>
        <v>108.92356734345212</v>
      </c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s="39" customFormat="1" ht="17.25" customHeight="1" x14ac:dyDescent="0.25">
      <c r="A44" s="49" t="s">
        <v>9</v>
      </c>
      <c r="B44" s="31" t="s">
        <v>1</v>
      </c>
      <c r="C44" s="30">
        <v>325.2</v>
      </c>
      <c r="D44" s="30">
        <v>360.4</v>
      </c>
      <c r="E44" s="25">
        <f>D44/C44*100</f>
        <v>110.8241082410824</v>
      </c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s="39" customFormat="1" ht="17.25" customHeight="1" x14ac:dyDescent="0.25">
      <c r="A45" s="61" t="s">
        <v>52</v>
      </c>
      <c r="B45" s="62"/>
      <c r="C45" s="62"/>
      <c r="D45" s="62"/>
      <c r="E45" s="63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s="39" customFormat="1" ht="17.25" customHeight="1" x14ac:dyDescent="0.25">
      <c r="A46" s="45" t="s">
        <v>10</v>
      </c>
      <c r="B46" s="50"/>
      <c r="C46" s="51"/>
      <c r="D46" s="51"/>
      <c r="E46" s="52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s="39" customFormat="1" ht="31.5" customHeight="1" x14ac:dyDescent="0.25">
      <c r="A47" s="42" t="s">
        <v>45</v>
      </c>
      <c r="B47" s="18" t="s">
        <v>46</v>
      </c>
      <c r="C47" s="26">
        <v>85200</v>
      </c>
      <c r="D47" s="26">
        <v>86652</v>
      </c>
      <c r="E47" s="27">
        <f>D47/C47*100</f>
        <v>101.70422535211267</v>
      </c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1:27" s="39" customFormat="1" ht="31.5" customHeight="1" x14ac:dyDescent="0.25">
      <c r="A48" s="42" t="s">
        <v>15</v>
      </c>
      <c r="B48" s="18" t="s">
        <v>46</v>
      </c>
      <c r="C48" s="26">
        <v>86035</v>
      </c>
      <c r="D48" s="26">
        <v>85927</v>
      </c>
      <c r="E48" s="27">
        <f t="shared" ref="E48:E55" si="4">D48/C48*100</f>
        <v>99.874469692566976</v>
      </c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1:27" s="39" customFormat="1" ht="31.5" customHeight="1" x14ac:dyDescent="0.25">
      <c r="A49" s="42" t="s">
        <v>32</v>
      </c>
      <c r="B49" s="18" t="s">
        <v>46</v>
      </c>
      <c r="C49" s="28">
        <v>6428</v>
      </c>
      <c r="D49" s="26">
        <v>6695</v>
      </c>
      <c r="E49" s="27">
        <f t="shared" si="4"/>
        <v>104.15370255133789</v>
      </c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1:27" s="39" customFormat="1" ht="31.5" customHeight="1" x14ac:dyDescent="0.25">
      <c r="A50" s="42" t="s">
        <v>39</v>
      </c>
      <c r="B50" s="18" t="s">
        <v>46</v>
      </c>
      <c r="C50" s="28">
        <v>9217</v>
      </c>
      <c r="D50" s="26">
        <v>9843</v>
      </c>
      <c r="E50" s="27">
        <f t="shared" si="4"/>
        <v>106.79179776499946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1:27" s="39" customFormat="1" ht="31.5" customHeight="1" x14ac:dyDescent="0.25">
      <c r="A51" s="42" t="s">
        <v>42</v>
      </c>
      <c r="B51" s="18" t="s">
        <v>46</v>
      </c>
      <c r="C51" s="28">
        <v>47370</v>
      </c>
      <c r="D51" s="26">
        <v>47437</v>
      </c>
      <c r="E51" s="27">
        <f t="shared" si="4"/>
        <v>100.14143972978677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1:27" s="39" customFormat="1" ht="31.5" customHeight="1" x14ac:dyDescent="0.25">
      <c r="A52" s="42" t="s">
        <v>25</v>
      </c>
      <c r="B52" s="18" t="s">
        <v>46</v>
      </c>
      <c r="C52" s="28">
        <v>18575</v>
      </c>
      <c r="D52" s="26">
        <v>19113</v>
      </c>
      <c r="E52" s="27">
        <f t="shared" si="4"/>
        <v>102.8963660834455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1:27" s="39" customFormat="1" ht="17.25" customHeight="1" x14ac:dyDescent="0.25">
      <c r="A53" s="45" t="s">
        <v>11</v>
      </c>
      <c r="B53" s="18"/>
      <c r="C53" s="26"/>
      <c r="D53" s="26"/>
      <c r="E53" s="27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1:27" s="39" customFormat="1" ht="17.25" customHeight="1" x14ac:dyDescent="0.25">
      <c r="A54" s="42" t="s">
        <v>12</v>
      </c>
      <c r="B54" s="18" t="s">
        <v>46</v>
      </c>
      <c r="C54" s="26">
        <v>1175</v>
      </c>
      <c r="D54" s="26">
        <v>1099</v>
      </c>
      <c r="E54" s="27">
        <f t="shared" si="4"/>
        <v>93.531914893617014</v>
      </c>
    </row>
    <row r="55" spans="1:27" s="39" customFormat="1" ht="17.25" customHeight="1" x14ac:dyDescent="0.25">
      <c r="A55" s="42" t="s">
        <v>13</v>
      </c>
      <c r="B55" s="18" t="s">
        <v>46</v>
      </c>
      <c r="C55" s="26">
        <v>983</v>
      </c>
      <c r="D55" s="26">
        <v>956</v>
      </c>
      <c r="E55" s="27">
        <f t="shared" si="4"/>
        <v>97.253306205493388</v>
      </c>
    </row>
    <row r="56" spans="1:27" s="39" customFormat="1" ht="17.25" customHeight="1" x14ac:dyDescent="0.25">
      <c r="A56" s="61" t="s">
        <v>54</v>
      </c>
      <c r="B56" s="62"/>
      <c r="C56" s="62"/>
      <c r="D56" s="62"/>
      <c r="E56" s="63"/>
    </row>
    <row r="57" spans="1:27" s="39" customFormat="1" ht="46.5" customHeight="1" x14ac:dyDescent="0.25">
      <c r="A57" s="45" t="s">
        <v>30</v>
      </c>
      <c r="B57" s="18" t="s">
        <v>46</v>
      </c>
      <c r="C57" s="58">
        <v>3931</v>
      </c>
      <c r="D57" s="58">
        <v>4596</v>
      </c>
      <c r="E57" s="25">
        <f>D57/C57*100</f>
        <v>116.91681505978121</v>
      </c>
    </row>
    <row r="58" spans="1:27" s="39" customFormat="1" ht="31.5" customHeight="1" x14ac:dyDescent="0.25">
      <c r="A58" s="53" t="s">
        <v>63</v>
      </c>
      <c r="B58" s="68" t="s">
        <v>53</v>
      </c>
      <c r="C58" s="24">
        <v>21.1</v>
      </c>
      <c r="D58" s="24">
        <v>20.100000000000001</v>
      </c>
      <c r="E58" s="25">
        <f t="shared" ref="E58:E60" si="5">D58/C58*100</f>
        <v>95.260663507109001</v>
      </c>
    </row>
    <row r="59" spans="1:27" s="39" customFormat="1" ht="16.5" customHeight="1" x14ac:dyDescent="0.25">
      <c r="A59" s="53" t="s">
        <v>64</v>
      </c>
      <c r="B59" s="69"/>
      <c r="C59" s="24">
        <v>0.64</v>
      </c>
      <c r="D59" s="24">
        <v>0.64</v>
      </c>
      <c r="E59" s="25">
        <f t="shared" si="5"/>
        <v>100</v>
      </c>
    </row>
    <row r="60" spans="1:27" s="39" customFormat="1" ht="31.5" customHeight="1" x14ac:dyDescent="0.25">
      <c r="A60" s="53" t="s">
        <v>65</v>
      </c>
      <c r="B60" s="70"/>
      <c r="C60" s="24">
        <v>51.05</v>
      </c>
      <c r="D60" s="24">
        <v>52.3</v>
      </c>
      <c r="E60" s="25">
        <f t="shared" si="5"/>
        <v>102.44857982370226</v>
      </c>
    </row>
    <row r="61" spans="1:27" s="39" customFormat="1" ht="17.25" customHeight="1" x14ac:dyDescent="0.25">
      <c r="A61" s="61" t="s">
        <v>55</v>
      </c>
      <c r="B61" s="62"/>
      <c r="C61" s="62"/>
      <c r="D61" s="62"/>
      <c r="E61" s="63"/>
    </row>
    <row r="62" spans="1:27" s="39" customFormat="1" ht="46.5" customHeight="1" thickBot="1" x14ac:dyDescent="0.3">
      <c r="A62" s="54" t="s">
        <v>27</v>
      </c>
      <c r="B62" s="23" t="s">
        <v>46</v>
      </c>
      <c r="C62" s="35">
        <v>23565</v>
      </c>
      <c r="D62" s="35">
        <v>23551</v>
      </c>
      <c r="E62" s="36">
        <f>D62/C62*100</f>
        <v>99.94058985784001</v>
      </c>
    </row>
    <row r="63" spans="1:27" s="39" customFormat="1" ht="8.25" customHeight="1" x14ac:dyDescent="0.25">
      <c r="A63" s="55"/>
      <c r="B63" s="56"/>
      <c r="C63" s="56"/>
      <c r="D63" s="56"/>
      <c r="E63" s="57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</row>
    <row r="64" spans="1:27" s="39" customFormat="1" ht="16.5" customHeight="1" x14ac:dyDescent="0.25">
      <c r="A64" s="60" t="s">
        <v>28</v>
      </c>
      <c r="B64" s="60"/>
      <c r="C64" s="60"/>
      <c r="D64" s="60"/>
      <c r="E64" s="60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1:27" s="13" customFormat="1" x14ac:dyDescent="0.2">
      <c r="A65" s="12"/>
      <c r="E65" s="21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</sheetData>
  <mergeCells count="12">
    <mergeCell ref="B1:E1"/>
    <mergeCell ref="A64:E64"/>
    <mergeCell ref="A27:E27"/>
    <mergeCell ref="A33:E33"/>
    <mergeCell ref="A35:E35"/>
    <mergeCell ref="A42:E42"/>
    <mergeCell ref="A7:E7"/>
    <mergeCell ref="A61:E61"/>
    <mergeCell ref="A45:E45"/>
    <mergeCell ref="A56:E56"/>
    <mergeCell ref="A3:E3"/>
    <mergeCell ref="B58:B60"/>
  </mergeCells>
  <phoneticPr fontId="5" type="noConversion"/>
  <pageMargins left="0.9055118110236221" right="0.31496062992125984" top="0.31496062992125984" bottom="0.51181102362204722" header="0.31496062992125984" footer="0.31496062992125984"/>
  <pageSetup paperSize="9" fitToHeight="0" orientation="portrait" r:id="rId1"/>
  <headerFooter>
    <oddFooter>&amp;C&amp;"Liberation Serif,обычный"Страница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met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Лежнин Д.Г.</dc:creator>
  <cp:lastModifiedBy>Лежнин Денис Генадьевич</cp:lastModifiedBy>
  <cp:lastPrinted>2020-07-30T09:48:13Z</cp:lastPrinted>
  <dcterms:created xsi:type="dcterms:W3CDTF">2011-05-17T06:59:53Z</dcterms:created>
  <dcterms:modified xsi:type="dcterms:W3CDTF">2020-07-30T09:48:15Z</dcterms:modified>
</cp:coreProperties>
</file>