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F12" i="2" l="1"/>
  <c r="E12" i="2"/>
  <c r="D12" i="2"/>
  <c r="A60" i="2" l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<sst xmlns="http://schemas.openxmlformats.org/spreadsheetml/2006/main" count="112" uniqueCount="112">
  <si>
    <t>Бюджетные ассигнования на реализацию муниципальных программ</t>
  </si>
  <si>
    <t>Наименование программы, подпрограммы</t>
  </si>
  <si>
    <t>Код целевой статьи</t>
  </si>
  <si>
    <t>Расходы бюджета городского округа, осуществленные в 2023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</si>
  <si>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</si>
  <si>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</si>
  <si>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</si>
  <si>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</si>
  <si>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</si>
  <si>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</si>
  <si>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</si>
  <si>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</si>
  <si>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</si>
  <si>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</si>
  <si>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0100000000</t>
  </si>
  <si>
    <t>Подпрограмма "Развитие местного самоуправления на территории городского округа Верхняя Пышма до 2027 года"</t>
  </si>
  <si>
    <t>0110000000</t>
  </si>
  <si>
    <t>Подпрограмма "Информационное общество в городском округе Верхняя Пышма до 2027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</si>
  <si>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</si>
  <si>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</si>
  <si>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0130000000</t>
  </si>
  <si>
    <t>Подпрограмма "Развитие архивного дела на территории городского округа Верхняя Пышма до 2027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</si>
  <si>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</si>
  <si>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</si>
  <si>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0150000000</t>
  </si>
  <si>
    <t>Подпрограмма "Комплексное развитие сельских территорий городского округа Верхняя Пышма до 2027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</si>
  <si>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</si>
  <si>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</si>
  <si>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0170000000</t>
  </si>
  <si>
    <t>Подпрограмма "Обеспечение безопасности жизнедеятельности населения городского округа Верхняя Пышма до 2027 года"</t>
  </si>
  <si>
    <t>0180000000</t>
  </si>
  <si>
    <t>Подпрограмма "Профилактика правонарушений на территории городского округа Верхняя Пышма до 2027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</si>
  <si>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</si>
  <si>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</si>
  <si>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01A0000000</t>
  </si>
  <si>
    <t>Подпрограмма "Развитие внутреннего и въездного туризма в городском округе Верхняя Пышма до 2027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</si>
  <si>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</si>
  <si>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</si>
  <si>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01И0000000</t>
  </si>
  <si>
    <t>Подпрограмма "Развитие лесного хозяйства на территории городского округа Верхняя Пышма до 2027 года"</t>
  </si>
  <si>
    <t>01Л0000000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</si>
  <si>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</si>
  <si>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</si>
  <si>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</si>
  <si>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</si>
  <si>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</si>
  <si>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</si>
  <si>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</si>
  <si>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0220000000</t>
  </si>
  <si>
    <t>Муниципальная программа "Управление муниципальными финансами городского округа Верхняя Пышма до 2027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</si>
  <si>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</si>
  <si>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</si>
  <si>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</si>
  <si>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</si>
  <si>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</si>
  <si>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</si>
  <si>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</si>
  <si>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</si>
  <si>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</si>
  <si>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</si>
  <si>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</si>
  <si>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</si>
  <si>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0440000000</t>
  </si>
  <si>
    <t>Подпрограмма "Дорожное хозяйство на территории городского округа Верхняя Пышма до 2027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</si>
  <si>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</si>
  <si>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</si>
  <si>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0460000000</t>
  </si>
  <si>
    <t>Муниципальная программа "Развитие социальной сферы в городском округе Верхняя Пышма до 2027 года"</t>
  </si>
  <si>
    <t>0500000000</t>
  </si>
  <si>
    <t>Подпрограмма "Развитие системы образования на территории городского округа Верхняя Пышма до 2027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</si>
  <si>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</si>
  <si>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</si>
  <si>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0520000000</t>
  </si>
  <si>
    <t>Подпрограмма "Патриотическое воспитание граждан на территории городского округа Верхняя Пышма до 2027 года"</t>
  </si>
  <si>
    <t>0530000000</t>
  </si>
  <si>
    <t>Подпрограмма "Развитие культуры и искусства на территории городского округа Верхняя Пышма до 2027 года"</t>
  </si>
  <si>
    <t>0540000000</t>
  </si>
  <si>
    <t>Подпрограмма "Развитие системы отдыха и оздоровления детей на территории городского округа Верхняя Пышма до 2027 года"</t>
  </si>
  <si>
    <t>0550000000</t>
  </si>
  <si>
    <t>Подпрограмма "Развитие физической культуры и спорта на территории городского округа Верхняя Пышма до 2027 года"</t>
  </si>
  <si>
    <t>0560000000</t>
  </si>
  <si>
    <t>Подпрограмма "Молодежь городского округа Верхняя Пышма до 2027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</si>
  <si>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</si>
  <si>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</si>
  <si>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</si>
  <si>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</si>
  <si>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</si>
  <si>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</si>
  <si>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0610000000</t>
  </si>
  <si>
    <t>Подпрограмма "Улучшение жилищных условий граждан, проживающих на территории городского округа Верхняя Пышма до 2027 года"</t>
  </si>
  <si>
    <t>0620000000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</si>
  <si>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2027 года"</t>
  </si>
  <si>
    <t>0630000000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</si>
  <si>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</si>
  <si>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</si>
  <si>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</si>
  <si>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0710000000</t>
  </si>
  <si>
    <t>Подпрограмма "Профилактика инфекционных заболеваний в городском округе Верхняя Пышма до 2027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</si>
  <si>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</si>
  <si>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</si>
  <si>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0730000000</t>
  </si>
  <si>
    <t>Подпрограмма "Доступная среда на территории городского округа Верхняя Пышма до 2027 года"</t>
  </si>
  <si>
    <t>0740000000</t>
  </si>
  <si>
    <t>Подпрограмма "Обеспечение жильем молодых семей городского округа Верхняя Пышма до 2027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</si>
  <si>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</si>
  <si>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</si>
  <si>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</si>
  <si>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на 2018-2027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</si>
  <si>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</si>
  <si>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Но-мер стро-ки</t>
  </si>
  <si>
    <t xml:space="preserve">Приложение 8 к Решению Думы городского округа
Верхняя Пышма от 27 июня 2024 года № </t>
  </si>
  <si>
    <t>Сумма средств, предусмотренная в бюджете городского округа на 2023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</si>
</sst>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4" fillId="2" borderId="10">
      <alignment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shrinkToFi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39">
    <xf numFmtId="0" fontId="0" fillId="0" borderId="0" xfId="0"/>
    <xf numFmtId="0" fontId="0" fillId="0" borderId="0" xfId="0" applyProtection="1">
      <protection locked="0"/>
    </xf>
    <xf numFmtId="0" fontId="3" fillId="0" borderId="19" xfId="27" applyNumberFormat="1" applyProtection="1"/>
    <xf numFmtId="49" fontId="11" fillId="0" borderId="24" xfId="48" applyFont="1" applyBorder="1" applyProtection="1">
      <alignment horizontal="center" vertical="center" wrapText="1"/>
    </xf>
    <xf numFmtId="49" fontId="11" fillId="0" borderId="25" xfId="49" applyFont="1" applyBorder="1" applyProtection="1">
      <alignment horizontal="center" vertical="center" wrapText="1"/>
    </xf>
    <xf numFmtId="49" fontId="11" fillId="0" borderId="26" xfId="50" applyFont="1" applyBorder="1" applyProtection="1">
      <alignment horizontal="center" vertical="center" wrapText="1"/>
    </xf>
    <xf numFmtId="49" fontId="11" fillId="0" borderId="27" xfId="51" applyFont="1" applyBorder="1" applyProtection="1">
      <alignment horizontal="center" vertical="center" wrapText="1"/>
    </xf>
    <xf numFmtId="49" fontId="11" fillId="0" borderId="28" xfId="52" applyFont="1" applyBorder="1" applyProtection="1">
      <alignment horizontal="center" vertical="center" wrapText="1"/>
    </xf>
    <xf numFmtId="0" fontId="11" fillId="2" borderId="29" xfId="12" applyNumberFormat="1" applyFont="1" applyBorder="1" applyProtection="1">
      <alignment horizontal="center" vertical="top" shrinkToFit="1"/>
    </xf>
    <xf numFmtId="0" fontId="11" fillId="2" borderId="29" xfId="13" applyNumberFormat="1" applyFont="1" applyBorder="1" applyProtection="1">
      <alignment horizontal="left" vertical="top" wrapText="1"/>
    </xf>
    <xf numFmtId="49" fontId="11" fillId="2" borderId="29" xfId="14" applyNumberFormat="1" applyFont="1" applyBorder="1" applyProtection="1">
      <alignment horizontal="center" vertical="top" shrinkToFit="1"/>
    </xf>
    <xf numFmtId="164" fontId="11" fillId="2" borderId="29" xfId="15" applyNumberFormat="1" applyFont="1" applyBorder="1" applyProtection="1">
      <alignment horizontal="right" vertical="top" shrinkToFit="1"/>
    </xf>
    <xf numFmtId="0" fontId="11" fillId="3" borderId="29" xfId="17" applyNumberFormat="1" applyFont="1" applyBorder="1" applyProtection="1">
      <alignment horizontal="center" vertical="top" shrinkToFit="1"/>
    </xf>
    <xf numFmtId="0" fontId="11" fillId="3" borderId="29" xfId="18" applyNumberFormat="1" applyFont="1" applyBorder="1" applyProtection="1">
      <alignment horizontal="left" vertical="top" wrapText="1"/>
    </xf>
    <xf numFmtId="49" fontId="11" fillId="3" borderId="29" xfId="19" applyNumberFormat="1" applyFont="1" applyBorder="1" applyProtection="1">
      <alignment horizontal="center" vertical="top" shrinkToFit="1"/>
    </xf>
    <xf numFmtId="164" fontId="11" fillId="3" borderId="29" xfId="20" applyNumberFormat="1" applyFont="1" applyBorder="1" applyProtection="1">
      <alignment horizontal="right" vertical="top" shrinkToFit="1"/>
    </xf>
    <xf numFmtId="0" fontId="8" fillId="0" borderId="29" xfId="22" applyNumberFormat="1" applyFont="1" applyBorder="1" applyProtection="1">
      <alignment horizontal="center" vertical="top" shrinkToFit="1"/>
    </xf>
    <xf numFmtId="0" fontId="8" fillId="0" borderId="29" xfId="23" applyNumberFormat="1" applyFont="1" applyBorder="1" applyProtection="1">
      <alignment horizontal="left" vertical="top" wrapText="1"/>
    </xf>
    <xf numFmtId="49" fontId="8" fillId="0" borderId="29" xfId="24" applyNumberFormat="1" applyFont="1" applyBorder="1" applyProtection="1">
      <alignment horizontal="center" vertical="top" shrinkToFit="1"/>
    </xf>
    <xf numFmtId="164" fontId="8" fillId="0" borderId="29" xfId="25" applyNumberFormat="1" applyFont="1" applyBorder="1" applyProtection="1">
      <alignment horizontal="right" vertical="top" shrinkToFit="1"/>
    </xf>
    <xf numFmtId="166" fontId="11" fillId="2" borderId="29" xfId="16" applyNumberFormat="1" applyFont="1" applyBorder="1" applyProtection="1">
      <alignment horizontal="right" vertical="top" shrinkToFit="1"/>
    </xf>
    <xf numFmtId="166" fontId="11" fillId="3" borderId="29" xfId="21" applyNumberFormat="1" applyFont="1" applyBorder="1" applyProtection="1">
      <alignment horizontal="right" vertical="top" shrinkToFit="1"/>
    </xf>
    <xf numFmtId="166" fontId="8" fillId="0" borderId="29" xfId="26" applyNumberFormat="1" applyFont="1" applyBorder="1" applyProtection="1">
      <alignment horizontal="right" vertical="top" shrinkToFi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1" fillId="0" borderId="20" xfId="45" applyFont="1" applyBorder="1" applyProtection="1">
      <alignment horizontal="center" vertical="center" wrapText="1"/>
    </xf>
    <xf numFmtId="49" fontId="11" fillId="0" borderId="23" xfId="45" applyFont="1" applyBorder="1">
      <alignment horizontal="center" vertical="center" wrapText="1"/>
    </xf>
    <xf numFmtId="49" fontId="11" fillId="0" borderId="21" xfId="46" applyFont="1" applyBorder="1" applyProtection="1">
      <alignment horizontal="center" vertical="center" wrapText="1"/>
    </xf>
    <xf numFmtId="49" fontId="11" fillId="0" borderId="24" xfId="46" applyFont="1" applyBorder="1">
      <alignment horizontal="center" vertical="center" wrapText="1"/>
    </xf>
    <xf numFmtId="49" fontId="11" fillId="0" borderId="21" xfId="47" applyFont="1" applyBorder="1" applyProtection="1">
      <alignment horizontal="center" vertical="center" wrapText="1"/>
    </xf>
    <xf numFmtId="49" fontId="11" fillId="0" borderId="22" xfId="47" applyFont="1" applyBorder="1">
      <alignment horizontal="center" vertical="center" wrapText="1"/>
    </xf>
    <xf numFmtId="0" fontId="8" fillId="0" borderId="1" xfId="44" applyNumberFormat="1" applyFont="1" applyProtection="1">
      <alignment horizontal="right" vertical="top" wrapText="1"/>
    </xf>
    <xf numFmtId="0" fontId="8" fillId="0" borderId="1" xfId="44" applyFont="1">
      <alignment horizontal="right" vertical="top" wrapText="1"/>
    </xf>
    <xf numFmtId="0" fontId="3" fillId="0" borderId="16" xfId="22" applyNumberFormat="1" applyAlignment="1" applyProtection="1">
      <alignment horizontal="right" vertical="top" wrapText="1"/>
    </xf>
    <xf numFmtId="0" fontId="3" fillId="0" borderId="16" xfId="22" applyAlignment="1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</cellXfs>
  <cellStyles count="53">
    <cellStyle name="br" xfId="30"/>
    <cellStyle name="col" xfId="29"/>
    <cellStyle name="ex59" xfId="34"/>
    <cellStyle name="ex60" xfId="35"/>
    <cellStyle name="ex61" xfId="36"/>
    <cellStyle name="ex62" xfId="37"/>
    <cellStyle name="ex63" xfId="16"/>
    <cellStyle name="ex64" xfId="38"/>
    <cellStyle name="ex65" xfId="39"/>
    <cellStyle name="ex66" xfId="40"/>
    <cellStyle name="ex67" xfId="41"/>
    <cellStyle name="ex68" xfId="21"/>
    <cellStyle name="ex69" xfId="42"/>
    <cellStyle name="ex70" xfId="23"/>
    <cellStyle name="ex71" xfId="24"/>
    <cellStyle name="ex72" xfId="43"/>
    <cellStyle name="ex73" xfId="26"/>
    <cellStyle name="st102" xfId="50"/>
    <cellStyle name="st103" xfId="51"/>
    <cellStyle name="st104" xfId="52"/>
    <cellStyle name="st105" xfId="44"/>
    <cellStyle name="st106" xfId="45"/>
    <cellStyle name="st107" xfId="46"/>
    <cellStyle name="st108" xfId="47"/>
    <cellStyle name="st109" xfId="48"/>
    <cellStyle name="st110" xfId="49"/>
    <cellStyle name="st58" xfId="3"/>
    <cellStyle name="st74" xfId="15"/>
    <cellStyle name="st75" xfId="20"/>
    <cellStyle name="st76" xfId="25"/>
    <cellStyle name="st77" xfId="22"/>
    <cellStyle name="st78" xfId="17"/>
    <cellStyle name="st79" xfId="18"/>
    <cellStyle name="st80" xfId="19"/>
    <cellStyle name="st81" xfId="12"/>
    <cellStyle name="st82" xfId="13"/>
    <cellStyle name="st83" xfId="14"/>
    <cellStyle name="st84" xfId="9"/>
    <cellStyle name="st85" xfId="10"/>
    <cellStyle name="st86" xfId="11"/>
    <cellStyle name="st87" xfId="1"/>
    <cellStyle name="st88" xfId="4"/>
    <cellStyle name="st89" xfId="5"/>
    <cellStyle name="st90" xfId="6"/>
    <cellStyle name="st91" xfId="7"/>
    <cellStyle name="st92" xfId="8"/>
    <cellStyle name="style0" xfId="31"/>
    <cellStyle name="td" xfId="32"/>
    <cellStyle name="tr" xfId="28"/>
    <cellStyle name="xl_bot_header" xfId="33"/>
    <cellStyle name="xl_header" xfId="2"/>
    <cellStyle name="xl_nototal_top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workbookViewId="0">
      <pane ySplit="11" topLeftCell="A12" activePane="bottomLeft" state="frozen"/>
      <selection pane="bottomLeft" activeCell="A5" sqref="A5:F5"/>
    </sheetView>
  </sheetViews>
  <sheetFormatPr defaultRowHeight="15" outlineLevelRow="2" x14ac:dyDescent="0.25"/>
  <cols>
    <col min="1" max="1" width="5.5703125" style="1" customWidth="1"/>
    <col min="2" max="2" width="55.7109375" style="1" customWidth="1"/>
    <col min="3" max="3" width="12.7109375" style="1" customWidth="1"/>
    <col min="4" max="4" width="20.28515625" style="1" customWidth="1"/>
    <col min="5" max="5" width="14.7109375" style="1" customWidth="1"/>
    <col min="6" max="6" width="9" style="1" customWidth="1"/>
    <col min="7" max="16384" width="9.140625" style="1"/>
  </cols>
  <sheetData>
    <row r="1" spans="1:6" ht="30" customHeight="1" x14ac:dyDescent="0.25">
      <c r="A1" s="33" t="s">
        <v>110</v>
      </c>
      <c r="B1" s="34"/>
      <c r="C1" s="34"/>
      <c r="D1" s="34"/>
      <c r="E1" s="34"/>
      <c r="F1" s="34"/>
    </row>
    <row r="2" spans="1:6" ht="3.75" customHeight="1" x14ac:dyDescent="0.25">
      <c r="A2" s="35"/>
      <c r="B2" s="36"/>
      <c r="C2" s="36"/>
      <c r="D2" s="36"/>
      <c r="E2" s="36"/>
      <c r="F2" s="36"/>
    </row>
    <row r="3" spans="1:6" ht="7.5" customHeight="1" x14ac:dyDescent="0.25">
      <c r="A3" s="35"/>
      <c r="B3" s="36"/>
      <c r="C3" s="36"/>
      <c r="D3" s="36"/>
      <c r="E3" s="36"/>
      <c r="F3" s="36"/>
    </row>
    <row r="4" spans="1:6" ht="5.25" customHeight="1" x14ac:dyDescent="0.25">
      <c r="A4" s="23"/>
      <c r="B4" s="24"/>
      <c r="C4" s="24"/>
      <c r="D4" s="24"/>
      <c r="E4" s="24"/>
      <c r="F4" s="24"/>
    </row>
    <row r="5" spans="1:6" ht="20.25" customHeight="1" x14ac:dyDescent="0.25">
      <c r="A5" s="37" t="s">
        <v>0</v>
      </c>
      <c r="B5" s="38"/>
      <c r="C5" s="38"/>
      <c r="D5" s="38"/>
      <c r="E5" s="38"/>
      <c r="F5" s="38"/>
    </row>
    <row r="6" spans="1:6" ht="5.25" customHeight="1" x14ac:dyDescent="0.25">
      <c r="A6" s="23"/>
      <c r="B6" s="24"/>
      <c r="C6" s="24"/>
      <c r="D6" s="24"/>
      <c r="E6" s="24"/>
      <c r="F6" s="24"/>
    </row>
    <row r="7" spans="1:6" ht="4.5" customHeight="1" x14ac:dyDescent="0.25">
      <c r="A7" s="23"/>
      <c r="B7" s="24"/>
      <c r="C7" s="24"/>
      <c r="D7" s="24"/>
      <c r="E7" s="24"/>
      <c r="F7" s="24"/>
    </row>
    <row r="8" spans="1:6" ht="6.75" customHeight="1" thickBot="1" x14ac:dyDescent="0.3">
      <c r="A8" s="25"/>
      <c r="B8" s="26"/>
      <c r="C8" s="26"/>
      <c r="D8" s="26"/>
      <c r="E8" s="26"/>
      <c r="F8" s="26"/>
    </row>
    <row r="9" spans="1:6" ht="81" customHeight="1" x14ac:dyDescent="0.25">
      <c r="A9" s="27" t="s">
        <v>109</v>
      </c>
      <c r="B9" s="29" t="s">
        <v>1</v>
      </c>
      <c r="C9" s="29" t="s">
        <v>2</v>
      </c>
      <c r="D9" s="29" t="s">
        <v>111</v>
      </c>
      <c r="E9" s="31" t="s">
        <v>3</v>
      </c>
      <c r="F9" s="32"/>
    </row>
    <row r="10" spans="1:6" ht="54" customHeight="1" thickBot="1" x14ac:dyDescent="0.3">
      <c r="A10" s="28"/>
      <c r="B10" s="30"/>
      <c r="C10" s="30"/>
      <c r="D10" s="30"/>
      <c r="E10" s="3" t="s">
        <v>4</v>
      </c>
      <c r="F10" s="4" t="s">
        <v>5</v>
      </c>
    </row>
    <row r="11" spans="1:6" x14ac:dyDescent="0.25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7" t="s">
        <v>11</v>
      </c>
    </row>
    <row r="12" spans="1:6" x14ac:dyDescent="0.25">
      <c r="A12" s="8">
        <f t="shared" ref="A12:A43" si="0">ROW()-11</f>
        <v>1</v>
      </c>
      <c r="B12" s="9" t="s">
        <v>12</v>
      </c>
      <c r="C12" s="10"/>
      <c r="D12" s="11">
        <f>8964368.42513-66470.64776</f>
        <v>8897897.7773700003</v>
      </c>
      <c r="E12" s="11">
        <f>8130238.05396-63379.07675</f>
        <v>8066858.9772100002</v>
      </c>
      <c r="F12" s="20">
        <f>E12/D12*100</f>
        <v>90.660279304696232</v>
      </c>
    </row>
    <row r="13" spans="1:6" ht="48" customHeight="1" x14ac:dyDescent="0.25">
      <c r="A13" s="12">
        <f t="shared" si="0"/>
        <v>2</v>
      </c>
      <c r="B13" s="13" t="s">
        <v>13</v>
      </c>
      <c r="C13" s="14" t="s">
        <v>14</v>
      </c>
      <c r="D13" s="15">
        <v>678149.98366000003</v>
      </c>
      <c r="E13" s="15">
        <v>631312.47779000003</v>
      </c>
      <c r="F13" s="21">
        <v>93.093341148927522</v>
      </c>
    </row>
    <row r="14" spans="1:6" ht="45" outlineLevel="2" x14ac:dyDescent="0.25">
      <c r="A14" s="16">
        <f t="shared" si="0"/>
        <v>3</v>
      </c>
      <c r="B14" s="17" t="s">
        <v>15</v>
      </c>
      <c r="C14" s="18" t="s">
        <v>16</v>
      </c>
      <c r="D14" s="19">
        <v>12012.33187</v>
      </c>
      <c r="E14" s="19">
        <v>11619.309789999999</v>
      </c>
      <c r="F14" s="22">
        <v>96.7281783066488</v>
      </c>
    </row>
    <row r="15" spans="1:6" ht="30" outlineLevel="2" x14ac:dyDescent="0.25">
      <c r="A15" s="16">
        <f t="shared" si="0"/>
        <v>4</v>
      </c>
      <c r="B15" s="17" t="s">
        <v>17</v>
      </c>
      <c r="C15" s="18" t="s">
        <v>18</v>
      </c>
      <c r="D15" s="19">
        <v>16464.253000000001</v>
      </c>
      <c r="E15" s="19">
        <v>16223.423000000001</v>
      </c>
      <c r="F15" s="22">
        <v>98.537255228038589</v>
      </c>
    </row>
    <row r="16" spans="1:6" ht="45" outlineLevel="2" x14ac:dyDescent="0.25">
      <c r="A16" s="16">
        <f t="shared" si="0"/>
        <v>5</v>
      </c>
      <c r="B16" s="17" t="s">
        <v>19</v>
      </c>
      <c r="C16" s="18" t="s">
        <v>20</v>
      </c>
      <c r="D16" s="19">
        <v>5480.3</v>
      </c>
      <c r="E16" s="19">
        <v>4480.3</v>
      </c>
      <c r="F16" s="22">
        <v>81.752823750524612</v>
      </c>
    </row>
    <row r="17" spans="1:6" ht="33.75" customHeight="1" outlineLevel="2" x14ac:dyDescent="0.25">
      <c r="A17" s="16">
        <f t="shared" si="0"/>
        <v>6</v>
      </c>
      <c r="B17" s="17" t="s">
        <v>21</v>
      </c>
      <c r="C17" s="18" t="s">
        <v>22</v>
      </c>
      <c r="D17" s="19">
        <v>299</v>
      </c>
      <c r="E17" s="19">
        <v>298.75</v>
      </c>
      <c r="F17" s="22">
        <v>99.916387959866228</v>
      </c>
    </row>
    <row r="18" spans="1:6" ht="93" customHeight="1" outlineLevel="2" x14ac:dyDescent="0.25">
      <c r="A18" s="16">
        <f t="shared" si="0"/>
        <v>7</v>
      </c>
      <c r="B18" s="17" t="s">
        <v>23</v>
      </c>
      <c r="C18" s="18" t="s">
        <v>24</v>
      </c>
      <c r="D18" s="19">
        <v>39552.558040000004</v>
      </c>
      <c r="E18" s="19">
        <v>34989.495499999997</v>
      </c>
      <c r="F18" s="22">
        <v>88.463293485631652</v>
      </c>
    </row>
    <row r="19" spans="1:6" ht="45" outlineLevel="2" x14ac:dyDescent="0.25">
      <c r="A19" s="16">
        <f t="shared" si="0"/>
        <v>8</v>
      </c>
      <c r="B19" s="17" t="s">
        <v>25</v>
      </c>
      <c r="C19" s="18" t="s">
        <v>26</v>
      </c>
      <c r="D19" s="19">
        <v>188464.32350999999</v>
      </c>
      <c r="E19" s="19">
        <v>166785.23035</v>
      </c>
      <c r="F19" s="22">
        <v>88.496977700477245</v>
      </c>
    </row>
    <row r="20" spans="1:6" ht="60" outlineLevel="2" x14ac:dyDescent="0.25">
      <c r="A20" s="16">
        <f t="shared" si="0"/>
        <v>9</v>
      </c>
      <c r="B20" s="17" t="s">
        <v>27</v>
      </c>
      <c r="C20" s="18" t="s">
        <v>28</v>
      </c>
      <c r="D20" s="19">
        <v>39216.329259999999</v>
      </c>
      <c r="E20" s="19">
        <v>36104.448600000003</v>
      </c>
      <c r="F20" s="22">
        <v>92.064834423006374</v>
      </c>
    </row>
    <row r="21" spans="1:6" ht="45" outlineLevel="2" x14ac:dyDescent="0.25">
      <c r="A21" s="16">
        <f t="shared" si="0"/>
        <v>10</v>
      </c>
      <c r="B21" s="17" t="s">
        <v>29</v>
      </c>
      <c r="C21" s="18" t="s">
        <v>30</v>
      </c>
      <c r="D21" s="19">
        <v>16090.5615</v>
      </c>
      <c r="E21" s="19">
        <v>15682.06107</v>
      </c>
      <c r="F21" s="22">
        <v>97.461241921234389</v>
      </c>
    </row>
    <row r="22" spans="1:6" ht="45" outlineLevel="2" x14ac:dyDescent="0.25">
      <c r="A22" s="16">
        <f t="shared" si="0"/>
        <v>11</v>
      </c>
      <c r="B22" s="17" t="s">
        <v>31</v>
      </c>
      <c r="C22" s="18" t="s">
        <v>32</v>
      </c>
      <c r="D22" s="19">
        <v>63658.558700000001</v>
      </c>
      <c r="E22" s="19">
        <v>63489.905420000003</v>
      </c>
      <c r="F22" s="22">
        <v>99.735065820772348</v>
      </c>
    </row>
    <row r="23" spans="1:6" ht="60" outlineLevel="2" x14ac:dyDescent="0.25">
      <c r="A23" s="16">
        <f t="shared" si="0"/>
        <v>12</v>
      </c>
      <c r="B23" s="17" t="s">
        <v>33</v>
      </c>
      <c r="C23" s="18" t="s">
        <v>34</v>
      </c>
      <c r="D23" s="19">
        <v>234334.52544</v>
      </c>
      <c r="E23" s="19">
        <v>221728.42098</v>
      </c>
      <c r="F23" s="22">
        <v>94.620466430915357</v>
      </c>
    </row>
    <row r="24" spans="1:6" ht="45" outlineLevel="2" x14ac:dyDescent="0.25">
      <c r="A24" s="16">
        <f t="shared" si="0"/>
        <v>13</v>
      </c>
      <c r="B24" s="17" t="s">
        <v>35</v>
      </c>
      <c r="C24" s="18" t="s">
        <v>36</v>
      </c>
      <c r="D24" s="19">
        <v>1026.9999299999999</v>
      </c>
      <c r="E24" s="19">
        <v>1001.9999299999999</v>
      </c>
      <c r="F24" s="22">
        <v>97.565725247907267</v>
      </c>
    </row>
    <row r="25" spans="1:6" ht="60" outlineLevel="2" x14ac:dyDescent="0.25">
      <c r="A25" s="16">
        <f t="shared" si="0"/>
        <v>14</v>
      </c>
      <c r="B25" s="17" t="s">
        <v>37</v>
      </c>
      <c r="C25" s="18" t="s">
        <v>38</v>
      </c>
      <c r="D25" s="19">
        <v>6174.0990400000001</v>
      </c>
      <c r="E25" s="19">
        <v>5175.0757800000001</v>
      </c>
      <c r="F25" s="22">
        <v>83.819124806264853</v>
      </c>
    </row>
    <row r="26" spans="1:6" ht="45" outlineLevel="2" x14ac:dyDescent="0.25">
      <c r="A26" s="16">
        <f t="shared" si="0"/>
        <v>15</v>
      </c>
      <c r="B26" s="17" t="s">
        <v>39</v>
      </c>
      <c r="C26" s="18" t="s">
        <v>40</v>
      </c>
      <c r="D26" s="19">
        <v>4553.6433699999998</v>
      </c>
      <c r="E26" s="19">
        <v>4553.6433699999998</v>
      </c>
      <c r="F26" s="22">
        <v>100</v>
      </c>
    </row>
    <row r="27" spans="1:6" ht="60" outlineLevel="2" x14ac:dyDescent="0.25">
      <c r="A27" s="16">
        <f t="shared" si="0"/>
        <v>16</v>
      </c>
      <c r="B27" s="17" t="s">
        <v>41</v>
      </c>
      <c r="C27" s="18" t="s">
        <v>42</v>
      </c>
      <c r="D27" s="19">
        <v>50822.5</v>
      </c>
      <c r="E27" s="19">
        <v>49180.413999999997</v>
      </c>
      <c r="F27" s="22">
        <v>96.768978306852276</v>
      </c>
    </row>
    <row r="28" spans="1:6" ht="62.25" customHeight="1" x14ac:dyDescent="0.25">
      <c r="A28" s="12">
        <f t="shared" si="0"/>
        <v>17</v>
      </c>
      <c r="B28" s="13" t="s">
        <v>43</v>
      </c>
      <c r="C28" s="14" t="s">
        <v>44</v>
      </c>
      <c r="D28" s="15">
        <v>416786.61901999998</v>
      </c>
      <c r="E28" s="15">
        <v>358581.37768999999</v>
      </c>
      <c r="F28" s="21">
        <v>86.034762472255153</v>
      </c>
    </row>
    <row r="29" spans="1:6" ht="60" outlineLevel="2" x14ac:dyDescent="0.25">
      <c r="A29" s="16">
        <f t="shared" si="0"/>
        <v>18</v>
      </c>
      <c r="B29" s="17" t="s">
        <v>45</v>
      </c>
      <c r="C29" s="18" t="s">
        <v>46</v>
      </c>
      <c r="D29" s="19">
        <v>352722.15039000002</v>
      </c>
      <c r="E29" s="19">
        <v>320832.35927000002</v>
      </c>
      <c r="F29" s="22">
        <v>90.958948542148576</v>
      </c>
    </row>
    <row r="30" spans="1:6" ht="76.5" customHeight="1" outlineLevel="2" x14ac:dyDescent="0.25">
      <c r="A30" s="16">
        <f t="shared" si="0"/>
        <v>19</v>
      </c>
      <c r="B30" s="17" t="s">
        <v>47</v>
      </c>
      <c r="C30" s="18" t="s">
        <v>48</v>
      </c>
      <c r="D30" s="19">
        <v>64064.468630000003</v>
      </c>
      <c r="E30" s="19">
        <v>37749.01842</v>
      </c>
      <c r="F30" s="22">
        <v>58.923486336891202</v>
      </c>
    </row>
    <row r="31" spans="1:6" ht="46.5" customHeight="1" x14ac:dyDescent="0.25">
      <c r="A31" s="12">
        <f t="shared" si="0"/>
        <v>20</v>
      </c>
      <c r="B31" s="13" t="s">
        <v>49</v>
      </c>
      <c r="C31" s="14" t="s">
        <v>50</v>
      </c>
      <c r="D31" s="15">
        <v>25866.795630000001</v>
      </c>
      <c r="E31" s="15">
        <v>25822.312580000002</v>
      </c>
      <c r="F31" s="21">
        <v>99.828030303264896</v>
      </c>
    </row>
    <row r="32" spans="1:6" ht="63.75" customHeight="1" outlineLevel="2" x14ac:dyDescent="0.25">
      <c r="A32" s="16">
        <f t="shared" si="0"/>
        <v>21</v>
      </c>
      <c r="B32" s="17" t="s">
        <v>51</v>
      </c>
      <c r="C32" s="18" t="s">
        <v>52</v>
      </c>
      <c r="D32" s="19">
        <v>25866.795630000001</v>
      </c>
      <c r="E32" s="19">
        <v>25822.312580000002</v>
      </c>
      <c r="F32" s="22">
        <v>99.828030303264896</v>
      </c>
    </row>
    <row r="33" spans="1:6" ht="76.5" customHeight="1" x14ac:dyDescent="0.25">
      <c r="A33" s="12">
        <f t="shared" si="0"/>
        <v>22</v>
      </c>
      <c r="B33" s="13" t="s">
        <v>53</v>
      </c>
      <c r="C33" s="14" t="s">
        <v>54</v>
      </c>
      <c r="D33" s="15">
        <v>788670.72436999995</v>
      </c>
      <c r="E33" s="15">
        <v>686354.72776000004</v>
      </c>
      <c r="F33" s="21">
        <v>87.026778927069813</v>
      </c>
    </row>
    <row r="34" spans="1:6" ht="75.75" customHeight="1" outlineLevel="2" x14ac:dyDescent="0.25">
      <c r="A34" s="16">
        <f t="shared" si="0"/>
        <v>23</v>
      </c>
      <c r="B34" s="17" t="s">
        <v>55</v>
      </c>
      <c r="C34" s="18" t="s">
        <v>56</v>
      </c>
      <c r="D34" s="19">
        <v>66636.485209999999</v>
      </c>
      <c r="E34" s="19">
        <v>25482.686180000001</v>
      </c>
      <c r="F34" s="22">
        <v>38.241341961079101</v>
      </c>
    </row>
    <row r="35" spans="1:6" ht="46.5" customHeight="1" outlineLevel="2" x14ac:dyDescent="0.25">
      <c r="A35" s="16">
        <f t="shared" si="0"/>
        <v>24</v>
      </c>
      <c r="B35" s="17" t="s">
        <v>57</v>
      </c>
      <c r="C35" s="18" t="s">
        <v>58</v>
      </c>
      <c r="D35" s="19">
        <v>108387.22854</v>
      </c>
      <c r="E35" s="19">
        <v>99387.526620000004</v>
      </c>
      <c r="F35" s="22">
        <v>91.696713679989813</v>
      </c>
    </row>
    <row r="36" spans="1:6" ht="45.75" customHeight="1" outlineLevel="2" x14ac:dyDescent="0.25">
      <c r="A36" s="16">
        <f t="shared" si="0"/>
        <v>25</v>
      </c>
      <c r="B36" s="17" t="s">
        <v>59</v>
      </c>
      <c r="C36" s="18" t="s">
        <v>60</v>
      </c>
      <c r="D36" s="19">
        <v>587</v>
      </c>
      <c r="E36" s="19">
        <v>587</v>
      </c>
      <c r="F36" s="22">
        <v>100</v>
      </c>
    </row>
    <row r="37" spans="1:6" ht="48" customHeight="1" outlineLevel="2" x14ac:dyDescent="0.25">
      <c r="A37" s="16">
        <f t="shared" si="0"/>
        <v>26</v>
      </c>
      <c r="B37" s="17" t="s">
        <v>61</v>
      </c>
      <c r="C37" s="18" t="s">
        <v>62</v>
      </c>
      <c r="D37" s="19">
        <v>207505.47080000001</v>
      </c>
      <c r="E37" s="19">
        <v>192807.14595000001</v>
      </c>
      <c r="F37" s="22">
        <v>92.916656706286702</v>
      </c>
    </row>
    <row r="38" spans="1:6" ht="31.5" customHeight="1" outlineLevel="2" x14ac:dyDescent="0.25">
      <c r="A38" s="16">
        <f t="shared" si="0"/>
        <v>27</v>
      </c>
      <c r="B38" s="17" t="s">
        <v>63</v>
      </c>
      <c r="C38" s="18" t="s">
        <v>64</v>
      </c>
      <c r="D38" s="19">
        <v>360578.81581</v>
      </c>
      <c r="E38" s="19">
        <v>326808.30089000001</v>
      </c>
      <c r="F38" s="22">
        <v>90.634359690782631</v>
      </c>
    </row>
    <row r="39" spans="1:6" ht="91.5" customHeight="1" outlineLevel="2" x14ac:dyDescent="0.25">
      <c r="A39" s="16">
        <f t="shared" si="0"/>
        <v>28</v>
      </c>
      <c r="B39" s="17" t="s">
        <v>65</v>
      </c>
      <c r="C39" s="18" t="s">
        <v>66</v>
      </c>
      <c r="D39" s="19">
        <v>44975.724009999998</v>
      </c>
      <c r="E39" s="19">
        <v>41282.068120000004</v>
      </c>
      <c r="F39" s="22">
        <v>91.787445402371418</v>
      </c>
    </row>
    <row r="40" spans="1:6" ht="46.5" customHeight="1" x14ac:dyDescent="0.25">
      <c r="A40" s="12">
        <f t="shared" si="0"/>
        <v>29</v>
      </c>
      <c r="B40" s="13" t="s">
        <v>67</v>
      </c>
      <c r="C40" s="14" t="s">
        <v>68</v>
      </c>
      <c r="D40" s="15">
        <v>3680047.9845500002</v>
      </c>
      <c r="E40" s="15">
        <v>3661435.4513599998</v>
      </c>
      <c r="F40" s="21">
        <v>99.494231236436562</v>
      </c>
    </row>
    <row r="41" spans="1:6" ht="45" outlineLevel="2" x14ac:dyDescent="0.25">
      <c r="A41" s="16">
        <f t="shared" si="0"/>
        <v>30</v>
      </c>
      <c r="B41" s="17" t="s">
        <v>69</v>
      </c>
      <c r="C41" s="18" t="s">
        <v>70</v>
      </c>
      <c r="D41" s="19">
        <v>2490728.7858000002</v>
      </c>
      <c r="E41" s="19">
        <v>2485294.1445300002</v>
      </c>
      <c r="F41" s="22">
        <v>99.7818051768228</v>
      </c>
    </row>
    <row r="42" spans="1:6" ht="60" outlineLevel="2" x14ac:dyDescent="0.25">
      <c r="A42" s="16">
        <f t="shared" si="0"/>
        <v>31</v>
      </c>
      <c r="B42" s="17" t="s">
        <v>71</v>
      </c>
      <c r="C42" s="18" t="s">
        <v>72</v>
      </c>
      <c r="D42" s="19">
        <v>163080.20000000001</v>
      </c>
      <c r="E42" s="19">
        <v>154541.47094</v>
      </c>
      <c r="F42" s="22">
        <v>94.764092109281194</v>
      </c>
    </row>
    <row r="43" spans="1:6" ht="45" outlineLevel="2" x14ac:dyDescent="0.25">
      <c r="A43" s="16">
        <f t="shared" si="0"/>
        <v>32</v>
      </c>
      <c r="B43" s="17" t="s">
        <v>73</v>
      </c>
      <c r="C43" s="18" t="s">
        <v>74</v>
      </c>
      <c r="D43" s="19">
        <v>2509.2765199999999</v>
      </c>
      <c r="E43" s="19">
        <v>2509.2765199999999</v>
      </c>
      <c r="F43" s="22">
        <v>100</v>
      </c>
    </row>
    <row r="44" spans="1:6" ht="45" outlineLevel="2" x14ac:dyDescent="0.25">
      <c r="A44" s="16">
        <f t="shared" ref="A44:A60" si="1">ROW()-11</f>
        <v>33</v>
      </c>
      <c r="B44" s="17" t="s">
        <v>75</v>
      </c>
      <c r="C44" s="18" t="s">
        <v>76</v>
      </c>
      <c r="D44" s="19">
        <v>242327.52937999999</v>
      </c>
      <c r="E44" s="19">
        <v>241183.8677</v>
      </c>
      <c r="F44" s="22">
        <v>99.528051277159435</v>
      </c>
    </row>
    <row r="45" spans="1:6" ht="45" outlineLevel="2" x14ac:dyDescent="0.25">
      <c r="A45" s="16">
        <f t="shared" si="1"/>
        <v>34</v>
      </c>
      <c r="B45" s="17" t="s">
        <v>77</v>
      </c>
      <c r="C45" s="18" t="s">
        <v>78</v>
      </c>
      <c r="D45" s="19">
        <v>135598.00875000001</v>
      </c>
      <c r="E45" s="19">
        <v>134196.57926999999</v>
      </c>
      <c r="F45" s="22">
        <v>98.966482256694647</v>
      </c>
    </row>
    <row r="46" spans="1:6" ht="45" outlineLevel="2" x14ac:dyDescent="0.25">
      <c r="A46" s="16">
        <f t="shared" si="1"/>
        <v>35</v>
      </c>
      <c r="B46" s="17" t="s">
        <v>79</v>
      </c>
      <c r="C46" s="18" t="s">
        <v>80</v>
      </c>
      <c r="D46" s="19">
        <v>476563.7818</v>
      </c>
      <c r="E46" s="19">
        <v>476563.7818</v>
      </c>
      <c r="F46" s="22">
        <v>100</v>
      </c>
    </row>
    <row r="47" spans="1:6" ht="30" outlineLevel="2" x14ac:dyDescent="0.25">
      <c r="A47" s="16">
        <f t="shared" si="1"/>
        <v>36</v>
      </c>
      <c r="B47" s="17" t="s">
        <v>81</v>
      </c>
      <c r="C47" s="18" t="s">
        <v>82</v>
      </c>
      <c r="D47" s="19">
        <v>59047.553950000001</v>
      </c>
      <c r="E47" s="19">
        <v>58909.285250000001</v>
      </c>
      <c r="F47" s="22">
        <v>99.765835007971575</v>
      </c>
    </row>
    <row r="48" spans="1:6" ht="48" customHeight="1" outlineLevel="2" x14ac:dyDescent="0.25">
      <c r="A48" s="16">
        <f t="shared" si="1"/>
        <v>37</v>
      </c>
      <c r="B48" s="17" t="s">
        <v>83</v>
      </c>
      <c r="C48" s="18" t="s">
        <v>84</v>
      </c>
      <c r="D48" s="19">
        <v>110192.84835</v>
      </c>
      <c r="E48" s="19">
        <v>108237.04535</v>
      </c>
      <c r="F48" s="22">
        <v>98.225108952817081</v>
      </c>
    </row>
    <row r="49" spans="1:6" ht="63" customHeight="1" x14ac:dyDescent="0.25">
      <c r="A49" s="12">
        <f t="shared" si="1"/>
        <v>38</v>
      </c>
      <c r="B49" s="13" t="s">
        <v>85</v>
      </c>
      <c r="C49" s="14" t="s">
        <v>86</v>
      </c>
      <c r="D49" s="15">
        <v>2807546.7692399998</v>
      </c>
      <c r="E49" s="15">
        <v>2250606.0598399998</v>
      </c>
      <c r="F49" s="21">
        <v>80.162727278421684</v>
      </c>
    </row>
    <row r="50" spans="1:6" ht="46.5" customHeight="1" outlineLevel="2" x14ac:dyDescent="0.25">
      <c r="A50" s="16">
        <f t="shared" si="1"/>
        <v>39</v>
      </c>
      <c r="B50" s="17" t="s">
        <v>87</v>
      </c>
      <c r="C50" s="18" t="s">
        <v>88</v>
      </c>
      <c r="D50" s="19">
        <v>2582521.91732</v>
      </c>
      <c r="E50" s="19">
        <v>2062076.5004199999</v>
      </c>
      <c r="F50" s="22">
        <v>79.847395934587468</v>
      </c>
    </row>
    <row r="51" spans="1:6" ht="47.25" customHeight="1" outlineLevel="2" x14ac:dyDescent="0.25">
      <c r="A51" s="16">
        <f t="shared" si="1"/>
        <v>40</v>
      </c>
      <c r="B51" s="17" t="s">
        <v>89</v>
      </c>
      <c r="C51" s="18" t="s">
        <v>90</v>
      </c>
      <c r="D51" s="19">
        <v>188073.82522999999</v>
      </c>
      <c r="E51" s="19">
        <v>151930.24343999999</v>
      </c>
      <c r="F51" s="22">
        <v>80.78223711045429</v>
      </c>
    </row>
    <row r="52" spans="1:6" ht="75.75" customHeight="1" outlineLevel="2" x14ac:dyDescent="0.25">
      <c r="A52" s="16">
        <f t="shared" si="1"/>
        <v>41</v>
      </c>
      <c r="B52" s="17" t="s">
        <v>91</v>
      </c>
      <c r="C52" s="18" t="s">
        <v>92</v>
      </c>
      <c r="D52" s="19">
        <v>36951.026689999999</v>
      </c>
      <c r="E52" s="19">
        <v>36599.315979999999</v>
      </c>
      <c r="F52" s="22">
        <v>99.048170669381747</v>
      </c>
    </row>
    <row r="53" spans="1:6" ht="47.25" customHeight="1" x14ac:dyDescent="0.25">
      <c r="A53" s="12">
        <f t="shared" si="1"/>
        <v>42</v>
      </c>
      <c r="B53" s="13" t="s">
        <v>93</v>
      </c>
      <c r="C53" s="14" t="s">
        <v>94</v>
      </c>
      <c r="D53" s="15">
        <v>237279.26451000001</v>
      </c>
      <c r="E53" s="15">
        <v>229500.60135000001</v>
      </c>
      <c r="F53" s="21">
        <v>96.721726537688184</v>
      </c>
    </row>
    <row r="54" spans="1:6" ht="48" customHeight="1" outlineLevel="2" x14ac:dyDescent="0.25">
      <c r="A54" s="16">
        <f t="shared" si="1"/>
        <v>43</v>
      </c>
      <c r="B54" s="17" t="s">
        <v>95</v>
      </c>
      <c r="C54" s="18" t="s">
        <v>96</v>
      </c>
      <c r="D54" s="19">
        <v>198352.82010000001</v>
      </c>
      <c r="E54" s="19">
        <v>191356.52221</v>
      </c>
      <c r="F54" s="22">
        <v>96.472801401828917</v>
      </c>
    </row>
    <row r="55" spans="1:6" ht="45" outlineLevel="2" x14ac:dyDescent="0.25">
      <c r="A55" s="16">
        <f t="shared" si="1"/>
        <v>44</v>
      </c>
      <c r="B55" s="17" t="s">
        <v>97</v>
      </c>
      <c r="C55" s="18" t="s">
        <v>98</v>
      </c>
      <c r="D55" s="19">
        <v>5567.3105999999998</v>
      </c>
      <c r="E55" s="19">
        <v>5471.1369999999997</v>
      </c>
      <c r="F55" s="22">
        <v>98.272530366816611</v>
      </c>
    </row>
    <row r="56" spans="1:6" ht="61.5" customHeight="1" outlineLevel="2" x14ac:dyDescent="0.25">
      <c r="A56" s="16">
        <f t="shared" si="1"/>
        <v>45</v>
      </c>
      <c r="B56" s="17" t="s">
        <v>99</v>
      </c>
      <c r="C56" s="18" t="s">
        <v>100</v>
      </c>
      <c r="D56" s="19">
        <v>95.470500000000001</v>
      </c>
      <c r="E56" s="19">
        <v>95.470500000000001</v>
      </c>
      <c r="F56" s="22">
        <v>100</v>
      </c>
    </row>
    <row r="57" spans="1:6" ht="32.25" customHeight="1" outlineLevel="2" x14ac:dyDescent="0.25">
      <c r="A57" s="16">
        <f t="shared" si="1"/>
        <v>46</v>
      </c>
      <c r="B57" s="17" t="s">
        <v>101</v>
      </c>
      <c r="C57" s="18" t="s">
        <v>102</v>
      </c>
      <c r="D57" s="19">
        <v>5238.3469999999998</v>
      </c>
      <c r="E57" s="19">
        <v>5238.2950000000001</v>
      </c>
      <c r="F57" s="22">
        <v>99.999007320439063</v>
      </c>
    </row>
    <row r="58" spans="1:6" ht="30.75" customHeight="1" outlineLevel="2" x14ac:dyDescent="0.25">
      <c r="A58" s="16">
        <f t="shared" si="1"/>
        <v>47</v>
      </c>
      <c r="B58" s="17" t="s">
        <v>103</v>
      </c>
      <c r="C58" s="18" t="s">
        <v>104</v>
      </c>
      <c r="D58" s="19">
        <v>14339.26131</v>
      </c>
      <c r="E58" s="19">
        <v>14339.26131</v>
      </c>
      <c r="F58" s="22">
        <v>100</v>
      </c>
    </row>
    <row r="59" spans="1:6" ht="62.25" customHeight="1" outlineLevel="2" x14ac:dyDescent="0.25">
      <c r="A59" s="16">
        <f t="shared" si="1"/>
        <v>48</v>
      </c>
      <c r="B59" s="17" t="s">
        <v>105</v>
      </c>
      <c r="C59" s="18" t="s">
        <v>106</v>
      </c>
      <c r="D59" s="19">
        <v>13686.055</v>
      </c>
      <c r="E59" s="19">
        <v>12999.91533</v>
      </c>
      <c r="F59" s="22">
        <v>94.986578162954913</v>
      </c>
    </row>
    <row r="60" spans="1:6" ht="93" customHeight="1" x14ac:dyDescent="0.25">
      <c r="A60" s="12">
        <f t="shared" si="1"/>
        <v>49</v>
      </c>
      <c r="B60" s="13" t="s">
        <v>107</v>
      </c>
      <c r="C60" s="14" t="s">
        <v>108</v>
      </c>
      <c r="D60" s="15">
        <v>263549.63639</v>
      </c>
      <c r="E60" s="15">
        <v>223245.96883999999</v>
      </c>
      <c r="F60" s="21">
        <v>84.707371217785038</v>
      </c>
    </row>
    <row r="61" spans="1:6" x14ac:dyDescent="0.25">
      <c r="A61" s="2"/>
      <c r="B61" s="2"/>
      <c r="C61" s="2"/>
      <c r="D61" s="2"/>
      <c r="E61" s="2"/>
      <c r="F61" s="2"/>
    </row>
  </sheetData>
  <mergeCells count="13">
    <mergeCell ref="A1:F1"/>
    <mergeCell ref="A2:F2"/>
    <mergeCell ref="A3:F3"/>
    <mergeCell ref="A4:F4"/>
    <mergeCell ref="A5:F5"/>
    <mergeCell ref="A6:F6"/>
    <mergeCell ref="A7:F7"/>
    <mergeCell ref="A8:F8"/>
    <mergeCell ref="A9:A10"/>
    <mergeCell ref="B9:B10"/>
    <mergeCell ref="C9:C10"/>
    <mergeCell ref="E9:F9"/>
    <mergeCell ref="D9:D10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8 - к годовому отчету&lt;/DocName&gt;&#10;  &lt;VariantName&gt;Приложение 8 - к годовому отчету&lt;/VariantName&gt;&#10;  &lt;VariantLink xsi:nil=&quot;true&quot; /&gt;&#10;  &lt;ReportCode&gt;MAKET_9215502b_0278_41b3_9bc2_3d5b6472a5b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019B3EC-C136-4FA8-B660-E610E15846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2024-04-22T04:43:06Z</cp:lastPrinted>
  <dcterms:created xsi:type="dcterms:W3CDTF">2024-04-18T11:09:02Z</dcterms:created>
  <dcterms:modified xsi:type="dcterms:W3CDTF">2024-04-22T04:43:10Z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8 - к годовому отчету</vt:lpwstr>
  </property>
  <property fmtid="{D5CDD505-2E9C-101B-9397-08002B2CF9AE}" pid="3" name="Название отчета">
    <vt:lpwstr>Приложение 8 - к годовому отчету.xlsx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