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53" i="1" l="1"/>
  <c r="G58" i="1" s="1"/>
  <c r="F53" i="1"/>
  <c r="F58" i="1" s="1"/>
  <c r="E53" i="1"/>
  <c r="E58" i="1" s="1"/>
  <c r="D53" i="1"/>
  <c r="D58" i="1" s="1"/>
  <c r="C53" i="1"/>
  <c r="C58" i="1" s="1"/>
  <c r="G24" i="1"/>
  <c r="G9" i="1" s="1"/>
  <c r="F24" i="1"/>
  <c r="F9" i="1" s="1"/>
  <c r="E24" i="1"/>
  <c r="E9" i="1" s="1"/>
  <c r="D24" i="1"/>
  <c r="D9" i="1" s="1"/>
  <c r="C24" i="1"/>
  <c r="C9" i="1"/>
  <c r="A6" i="1"/>
</calcChain>
</file>

<file path=xl/sharedStrings.xml><?xml version="1.0" encoding="utf-8"?>
<sst xmlns="http://schemas.openxmlformats.org/spreadsheetml/2006/main" count="232" uniqueCount="113">
  <si>
    <t>Основные показатели, представляемые для разработки прогноза развития муниципального образования</t>
  </si>
  <si>
    <t>Территория: Городской округ Верхняя Пышма
Источник данных: Данные муниципальных образований</t>
  </si>
  <si>
    <t>Единица измерения</t>
  </si>
  <si>
    <t>Отчет</t>
  </si>
  <si>
    <t>Оценка</t>
  </si>
  <si>
    <t>Прогноз</t>
  </si>
  <si>
    <t>Пояснения</t>
  </si>
  <si>
    <t>2023</t>
  </si>
  <si>
    <t>2024</t>
  </si>
  <si>
    <t>2025</t>
  </si>
  <si>
    <t>2026</t>
  </si>
  <si>
    <t>2027</t>
  </si>
  <si>
    <t>I. Финансы</t>
  </si>
  <si>
    <t>1. Доходы, всего (стр. 1.12 + стр. 1.13)</t>
  </si>
  <si>
    <t>млн. руб.</t>
  </si>
  <si>
    <t>1.1.Прибыль прибыльных организаций</t>
  </si>
  <si>
    <t>1.1.1. сальдо прибылей и убытков (справочно)</t>
  </si>
  <si>
    <t>1.2. Амортизационные отчисления</t>
  </si>
  <si>
    <t>1.3. Налог на доходы физических лиц</t>
  </si>
  <si>
    <t>1.4. Единый налог на вмененный доход</t>
  </si>
  <si>
    <t>1.4.1 налоговая база (сумма исчисленного вмененного дохода)</t>
  </si>
  <si>
    <t>1.5. Налог с патентной системы налогообложения</t>
  </si>
  <si>
    <t>1.6. Земельный налог</t>
  </si>
  <si>
    <t>1.7. Единый сельскохозяйственный налог</t>
  </si>
  <si>
    <t>1.7.1. налоговая база</t>
  </si>
  <si>
    <t>1.8. Налог на имущество физических лиц</t>
  </si>
  <si>
    <t>1.9. Прочие налоги и сборы</t>
  </si>
  <si>
    <t>1.10. Неналоговые доходы</t>
  </si>
  <si>
    <t>1.11. Прочие доходы</t>
  </si>
  <si>
    <t>1.12. Итого доходов (сумма строк 1.3, 1.4, 1.5, 1.6, 1.7, 1.8, 1.9, 1.10, 1.11)</t>
  </si>
  <si>
    <t>1.13. Средства, получаемые от вышестоящих уровней власти</t>
  </si>
  <si>
    <t>2. Финансирование муниципальных программ (справочно)</t>
  </si>
  <si>
    <t>3. Недополученные доходы муниципальных образований от предоставления налоговых преференций, предусмотренных решениями органов местного самоуправления (справочно):</t>
  </si>
  <si>
    <t>3.1. Земельный налог</t>
  </si>
  <si>
    <t>3.2. Налог на имущество физических лиц</t>
  </si>
  <si>
    <t>II. Производственная деятельность</t>
  </si>
  <si>
    <t>1. Оборот организаций (по полному кругу) по видам экономической деятельности*, всего</t>
  </si>
  <si>
    <t>2024-2027 годы без данных АО "Уралэлектромедь" и ОАО "УГМК"</t>
  </si>
  <si>
    <t>в том числе:</t>
  </si>
  <si>
    <t>1.1. Сельское хозяйство, охота и лесное хозяйство</t>
  </si>
  <si>
    <t>1.2. Добыча полезных ископаемых</t>
  </si>
  <si>
    <t>1.3. Обрабатывающие производства</t>
  </si>
  <si>
    <t>1.4. Обеспечение электрической энергией, газом и паром</t>
  </si>
  <si>
    <t>1.5. Cтроительство</t>
  </si>
  <si>
    <t>1.6. Оптовая и розничная торговля</t>
  </si>
  <si>
    <t>1.7. Транспортировка и хранение</t>
  </si>
  <si>
    <t>1.8. Деятельность в области информации и связи</t>
  </si>
  <si>
    <t>III. Инвестиционная деятельность</t>
  </si>
  <si>
    <t>1. Объем инвестиций в основной капитал за счет всех источников финансирования, всего</t>
  </si>
  <si>
    <t>млн.руб.</t>
  </si>
  <si>
    <t>из них по отраслям экономики:</t>
  </si>
  <si>
    <t>1.5. Строительство</t>
  </si>
  <si>
    <t>1.6. Оптовая и розничная торговля, сфера услуг и развлечений</t>
  </si>
  <si>
    <t>1.7 Транспортировка и хранение</t>
  </si>
  <si>
    <t>IV. Денежные доходы населения</t>
  </si>
  <si>
    <t>1. Доходы населения муниципального образования, всего</t>
  </si>
  <si>
    <t>из них:</t>
  </si>
  <si>
    <t>1.1. Доходы от предпринимательской деятельности</t>
  </si>
  <si>
    <t>1.2. Оплата труда</t>
  </si>
  <si>
    <t>1.3. Социальные выплаты</t>
  </si>
  <si>
    <t>2. Среднедушевые денежные доходы (в месяц)</t>
  </si>
  <si>
    <t>руб./чел.</t>
  </si>
  <si>
    <t>3. Номинальная начисленная среднемесячная заработная плата работников по полному кругу организаций</t>
  </si>
  <si>
    <t>руб. в месяц</t>
  </si>
  <si>
    <t>V. Потребительский рынок</t>
  </si>
  <si>
    <t>1. Оборот розничной торговли в ценах соответствующего периода</t>
  </si>
  <si>
    <t>2. Оборот общественного питания</t>
  </si>
  <si>
    <t>VI. Демографические показатели</t>
  </si>
  <si>
    <t>1. Численность и состав населения</t>
  </si>
  <si>
    <t>1.1. Численность постоянного населения муниципального образования (на начало года)</t>
  </si>
  <si>
    <t>чел.</t>
  </si>
  <si>
    <t>1.2. Среднегодовая численность населения муниципального образования</t>
  </si>
  <si>
    <t>1.3. Численность детей в возрасте 3-7 лет (дошкольного возраста)</t>
  </si>
  <si>
    <t>1.4. Численность детей и подростков в возрасте 8-17 лет (школьного возраста)</t>
  </si>
  <si>
    <t>1.5. Численность населения в трудоспособном возрасте</t>
  </si>
  <si>
    <t>1.6. Численность населения старше трудоспособного возраста</t>
  </si>
  <si>
    <t>2. Естественное движение</t>
  </si>
  <si>
    <t>2.1. Число родившихся</t>
  </si>
  <si>
    <t>2.2. Число умерших</t>
  </si>
  <si>
    <t>VII. Развитие социальной сферы</t>
  </si>
  <si>
    <t>1. Количество учащихся общеобразовательных учреждений, обучающихся во вторую и третью смены</t>
  </si>
  <si>
    <t>2. Обеспеченность населения врачами, оказывающими медицинскую помощь в амбулаторных условиях</t>
  </si>
  <si>
    <t>ед. на 10 тыс. чел. населения</t>
  </si>
  <si>
    <t>3. Обеспеченность средними медицинскими работниками, работающими в государственных и муниципальных медицинских организациях медицинским персоналом</t>
  </si>
  <si>
    <t>4. Доля детей в возрасте от 5 до 18 лет, охваченных дополнительным образованием</t>
  </si>
  <si>
    <t>процент</t>
  </si>
  <si>
    <t>5. Доступность дошкольного образования для детей в возрасте от полутора до трех лет</t>
  </si>
  <si>
    <t>VIII. Трудовые ресурсы</t>
  </si>
  <si>
    <t>1. Среднесписочная численность работников (без внешних совместителей) по полному кругу организаций</t>
  </si>
  <si>
    <t>2. Среднегодовая численность занятых в разрезе ОКВЭД</t>
  </si>
  <si>
    <t>Сельское, лесное хозяйство, охота, рыболовство и рыбоводство</t>
  </si>
  <si>
    <t>Добыча полезных ископаемых</t>
  </si>
  <si>
    <t>Обрабатывающие производства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</si>
  <si>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</si>
  <si>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</si>
  <si>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Строительство</t>
  </si>
  <si>
    <t>Торговля оптовая и розничная; ремонт автотранспортных средств и мотоциклов</t>
  </si>
  <si>
    <t>Транспортировка и хранение</t>
  </si>
  <si>
    <t>Деятельность гостиниц и предприятий общественного питания</t>
  </si>
  <si>
    <t>Деятельность в области информации и связи</t>
  </si>
  <si>
    <t>Деятельность финансовая и страховая</t>
  </si>
  <si>
    <t>Деятельность по операциям с недвижимым имуществом</t>
  </si>
  <si>
    <t>Деятельность профессиональная, научная и техническая</t>
  </si>
  <si>
    <t>Деятельность административная и сопутствующие дополнительные услуги</t>
  </si>
  <si>
    <t>Государственное управление и обеспечение военной безопасности; социальное обеспечение</t>
  </si>
  <si>
    <t>Образование</t>
  </si>
  <si>
    <t>Деятельность в области здравоохранения и социальных услуг</t>
  </si>
  <si>
    <t>Деятельность в области культуры, спорта, организации досуга и развлечений</t>
  </si>
  <si>
    <t>Прочие виды экономической деятельности</t>
  </si>
  <si>
    <t>из них: численность иностранных трудовых мигрантов, в разрезе ОКВЭД</t>
  </si>
  <si>
    <t>К постановлению администрации</t>
  </si>
  <si>
    <t>УТВЕЖДЕН                                                                                                             постановлением админстрации                                                                               городского округа Верхняя Пышма                                                                                               от  __14.11.2024____ № ___1470___</t>
  </si>
  <si>
    <t>городского округа Верхняя Пышма                                                                                               от __16.12.2024__ № __1625_____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</si>
</sst>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NumberFormat="1" applyFont="1" applyFill="1" applyBorder="1" applyAlignment="1" applyProtection="1">
      <alignment horizontal="left" vertical="top" wrapText="1"/>
    </xf>
    <xf numFmtId="0" fontId="3" fillId="0" borderId="0" xfId="1" applyNumberFormat="1" applyFont="1" applyFill="1" applyBorder="1" applyAlignment="1" applyProtection="1">
      <alignment vertical="top" wrapText="1"/>
      <protection locked="0"/>
    </xf>
    <xf numFmtId="0" fontId="2" fillId="0" borderId="0" xfId="1" applyNumberFormat="1" applyFont="1" applyFill="1" applyBorder="1" applyAlignment="1" applyProtection="1">
      <alignment vertical="top"/>
      <protection locked="0"/>
    </xf>
    <xf numFmtId="0" fontId="2" fillId="0" borderId="0" xfId="0" applyFont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left" vertical="center" wrapText="1"/>
    </xf>
    <xf numFmtId="4" fontId="2" fillId="0" borderId="1" xfId="1" applyNumberFormat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vertical="center" wrapText="1"/>
    </xf>
    <xf numFmtId="0" fontId="2" fillId="0" borderId="1" xfId="1" applyNumberFormat="1" applyFont="1" applyFill="1" applyBorder="1" applyAlignment="1" applyProtection="1">
      <alignment horizontal="left" vertical="center" wrapText="1" indent="1"/>
    </xf>
    <xf numFmtId="4" fontId="4" fillId="0" borderId="1" xfId="1" applyNumberFormat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vertical="center" wrapText="1"/>
      <protection locked="0"/>
    </xf>
    <xf numFmtId="0" fontId="2" fillId="0" borderId="1" xfId="1" applyNumberFormat="1" applyFont="1" applyFill="1" applyBorder="1" applyAlignment="1" applyProtection="1">
      <alignment horizontal="left" vertical="center" wrapText="1" indent="2"/>
    </xf>
    <xf numFmtId="4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left" vertical="center" wrapText="1" indent="3"/>
    </xf>
    <xf numFmtId="0" fontId="2" fillId="0" borderId="0" xfId="1" applyNumberFormat="1" applyFont="1" applyFill="1" applyBorder="1" applyAlignment="1" applyProtection="1">
      <alignment horizontal="left" vertical="top"/>
      <protection locked="0"/>
    </xf>
    <xf numFmtId="0" fontId="2" fillId="0" borderId="0" xfId="1" applyNumberFormat="1" applyFont="1" applyFill="1" applyBorder="1" applyAlignment="1" applyProtection="1">
      <alignment horizontal="left" vertical="top" wrapText="1"/>
    </xf>
    <xf numFmtId="0" fontId="3" fillId="0" borderId="0" xfId="1" applyNumberFormat="1" applyFont="1" applyFill="1" applyBorder="1" applyAlignment="1" applyProtection="1">
      <alignment vertical="top" wrapText="1"/>
    </xf>
    <xf numFmtId="0" fontId="2" fillId="0" borderId="0" xfId="1" applyNumberFormat="1" applyFont="1" applyFill="1" applyBorder="1" applyAlignment="1" applyProtection="1">
      <alignment horizontal="right" vertical="top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center" vertical="top" wrapText="1"/>
    </xf>
    <xf numFmtId="0" fontId="2" fillId="0" borderId="0" xfId="1" applyNumberFormat="1" applyFont="1" applyFill="1" applyBorder="1" applyAlignment="1" applyProtection="1">
      <alignment horizontal="left" vertical="top" wrapText="1"/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1"/>
  <sheetViews>
    <sheetView tabSelected="1" zoomScale="130" zoomScaleNormal="130" workbookViewId="0">
      <selection activeCell="F2" sqref="F2:H2"/>
    </sheetView>
  </sheetViews>
  <sheetFormatPr defaultRowHeight="12.75" x14ac:dyDescent="0.2"/>
  <cols>
    <col min="1" max="1" width="38.42578125" style="4" customWidth="1"/>
    <col min="2" max="2" width="11.140625" style="4" customWidth="1"/>
    <col min="3" max="3" width="9.140625" style="4"/>
    <col min="4" max="4" width="10.140625" style="4" customWidth="1"/>
    <col min="5" max="5" width="10.5703125" style="4" customWidth="1"/>
    <col min="6" max="6" width="9.85546875" style="4" customWidth="1"/>
    <col min="7" max="7" width="10.85546875" style="4" customWidth="1"/>
    <col min="8" max="8" width="29.5703125" style="4" customWidth="1"/>
    <col min="9" max="16384" width="9.140625" style="4"/>
  </cols>
  <sheetData>
    <row r="1" spans="1:12" x14ac:dyDescent="0.2">
      <c r="A1" s="16"/>
      <c r="B1" s="16"/>
      <c r="C1" s="3"/>
      <c r="D1" s="3"/>
      <c r="F1" s="15" t="s">
        <v>110</v>
      </c>
      <c r="G1" s="15"/>
      <c r="H1" s="15"/>
    </row>
    <row r="2" spans="1:12" ht="42" customHeight="1" x14ac:dyDescent="0.2">
      <c r="A2" s="1"/>
      <c r="B2" s="1"/>
      <c r="C2" s="3"/>
      <c r="D2" s="3"/>
      <c r="F2" s="21" t="s">
        <v>112</v>
      </c>
      <c r="G2" s="21"/>
      <c r="H2" s="21"/>
    </row>
    <row r="3" spans="1:12" ht="69.75" customHeight="1" x14ac:dyDescent="0.2">
      <c r="A3" s="1"/>
      <c r="B3" s="1"/>
      <c r="C3" s="3"/>
      <c r="D3" s="3"/>
      <c r="E3" s="3"/>
      <c r="F3" s="21" t="s">
        <v>111</v>
      </c>
      <c r="G3" s="21"/>
      <c r="H3" s="21"/>
    </row>
    <row r="4" spans="1:12" ht="22.5" customHeight="1" x14ac:dyDescent="0.2">
      <c r="A4" s="20" t="s">
        <v>0</v>
      </c>
      <c r="B4" s="20"/>
      <c r="C4" s="20"/>
      <c r="D4" s="20"/>
      <c r="E4" s="20"/>
      <c r="F4" s="20"/>
      <c r="G4" s="20"/>
      <c r="H4" s="20"/>
      <c r="L4" s="3"/>
    </row>
    <row r="5" spans="1:12" x14ac:dyDescent="0.2">
      <c r="A5" s="17" t="s">
        <v>1</v>
      </c>
      <c r="B5" s="17"/>
      <c r="C5" s="2"/>
      <c r="D5" s="2"/>
      <c r="E5" s="2"/>
      <c r="F5" s="18"/>
      <c r="G5" s="18"/>
      <c r="H5" s="18"/>
    </row>
    <row r="6" spans="1:12" x14ac:dyDescent="0.2">
      <c r="A6" s="19" t="str">
        <f>"Наименование показателя"</f>
        <v>Наименование показателя</v>
      </c>
      <c r="B6" s="19" t="s">
        <v>2</v>
      </c>
      <c r="C6" s="5" t="s">
        <v>3</v>
      </c>
      <c r="D6" s="5" t="s">
        <v>4</v>
      </c>
      <c r="E6" s="19" t="s">
        <v>5</v>
      </c>
      <c r="F6" s="19"/>
      <c r="G6" s="19"/>
      <c r="H6" s="19" t="s">
        <v>6</v>
      </c>
    </row>
    <row r="7" spans="1:12" x14ac:dyDescent="0.2">
      <c r="A7" s="19"/>
      <c r="B7" s="19"/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19"/>
    </row>
    <row r="8" spans="1:12" x14ac:dyDescent="0.2">
      <c r="A8" s="6" t="s">
        <v>12</v>
      </c>
      <c r="B8" s="6"/>
      <c r="C8" s="7"/>
      <c r="D8" s="7"/>
      <c r="E8" s="7"/>
      <c r="F8" s="7"/>
      <c r="G8" s="7"/>
      <c r="H8" s="8"/>
    </row>
    <row r="9" spans="1:12" x14ac:dyDescent="0.2">
      <c r="A9" s="9" t="s">
        <v>13</v>
      </c>
      <c r="B9" s="6" t="s">
        <v>14</v>
      </c>
      <c r="C9" s="7">
        <f>C24+C25</f>
        <v>9861.99</v>
      </c>
      <c r="D9" s="10">
        <f>D24+D25</f>
        <v>11841.532999999999</v>
      </c>
      <c r="E9" s="10">
        <f>E24+E25</f>
        <v>13292.0823</v>
      </c>
      <c r="F9" s="10">
        <f>F24+F25</f>
        <v>12315.439999999999</v>
      </c>
      <c r="G9" s="10">
        <f>G24+G25</f>
        <v>12570.486800000001</v>
      </c>
      <c r="H9" s="11"/>
    </row>
    <row r="10" spans="1:12" x14ac:dyDescent="0.2">
      <c r="A10" s="12" t="s">
        <v>15</v>
      </c>
      <c r="B10" s="6" t="s">
        <v>14</v>
      </c>
      <c r="C10" s="13">
        <v>4034.8729999999996</v>
      </c>
      <c r="D10" s="13">
        <v>4782.05</v>
      </c>
      <c r="E10" s="13">
        <v>5116.78</v>
      </c>
      <c r="F10" s="13">
        <v>5679.7370000000001</v>
      </c>
      <c r="G10" s="13">
        <v>6272.3739999999998</v>
      </c>
      <c r="H10" s="11"/>
    </row>
    <row r="11" spans="1:12" ht="25.5" x14ac:dyDescent="0.2">
      <c r="A11" s="14" t="s">
        <v>16</v>
      </c>
      <c r="B11" s="6" t="s">
        <v>14</v>
      </c>
      <c r="C11" s="13">
        <v>3965.5189999999998</v>
      </c>
      <c r="D11" s="13">
        <v>4721.6799999999994</v>
      </c>
      <c r="E11" s="13">
        <v>5045.5</v>
      </c>
      <c r="F11" s="13">
        <v>5595.7</v>
      </c>
      <c r="G11" s="13">
        <v>6173.2</v>
      </c>
      <c r="H11" s="11"/>
    </row>
    <row r="12" spans="1:12" x14ac:dyDescent="0.2">
      <c r="A12" s="12" t="s">
        <v>17</v>
      </c>
      <c r="B12" s="6" t="s">
        <v>14</v>
      </c>
      <c r="C12" s="13">
        <v>1124.1599999999999</v>
      </c>
      <c r="D12" s="13">
        <v>1307.4099999999999</v>
      </c>
      <c r="E12" s="13">
        <v>1325.08</v>
      </c>
      <c r="F12" s="13">
        <v>1343.31</v>
      </c>
      <c r="G12" s="13">
        <v>1363.3799999999999</v>
      </c>
      <c r="H12" s="11"/>
    </row>
    <row r="13" spans="1:12" x14ac:dyDescent="0.2">
      <c r="A13" s="12" t="s">
        <v>18</v>
      </c>
      <c r="B13" s="6" t="s">
        <v>14</v>
      </c>
      <c r="C13" s="13">
        <v>4090</v>
      </c>
      <c r="D13" s="13">
        <v>4662.0770000000002</v>
      </c>
      <c r="E13" s="13">
        <v>4642.4480000000003</v>
      </c>
      <c r="F13" s="13">
        <v>5153.1170000000002</v>
      </c>
      <c r="G13" s="13">
        <v>5929.192</v>
      </c>
      <c r="H13" s="11"/>
    </row>
    <row r="14" spans="1:12" x14ac:dyDescent="0.2">
      <c r="A14" s="12" t="s">
        <v>19</v>
      </c>
      <c r="B14" s="6" t="s">
        <v>14</v>
      </c>
      <c r="C14" s="13">
        <v>-0.19999999999999998</v>
      </c>
      <c r="D14" s="13">
        <v>72.8</v>
      </c>
      <c r="E14" s="13">
        <v>0</v>
      </c>
      <c r="F14" s="13">
        <v>0</v>
      </c>
      <c r="G14" s="13">
        <v>0</v>
      </c>
      <c r="H14" s="11"/>
    </row>
    <row r="15" spans="1:12" ht="25.5" x14ac:dyDescent="0.2">
      <c r="A15" s="14" t="s">
        <v>20</v>
      </c>
      <c r="B15" s="6" t="s">
        <v>14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1"/>
    </row>
    <row r="16" spans="1:12" ht="25.5" x14ac:dyDescent="0.2">
      <c r="A16" s="12" t="s">
        <v>21</v>
      </c>
      <c r="B16" s="6" t="s">
        <v>14</v>
      </c>
      <c r="C16" s="13">
        <v>5.8999999999999995</v>
      </c>
      <c r="D16" s="13">
        <v>15</v>
      </c>
      <c r="E16" s="13">
        <v>14.778</v>
      </c>
      <c r="F16" s="13">
        <v>15.369</v>
      </c>
      <c r="G16" s="13">
        <v>15.984</v>
      </c>
      <c r="H16" s="11"/>
    </row>
    <row r="17" spans="1:8" x14ac:dyDescent="0.2">
      <c r="A17" s="12" t="s">
        <v>22</v>
      </c>
      <c r="B17" s="6" t="s">
        <v>14</v>
      </c>
      <c r="C17" s="13">
        <v>95.5</v>
      </c>
      <c r="D17" s="13">
        <v>126.279</v>
      </c>
      <c r="E17" s="13">
        <v>104.63800000000001</v>
      </c>
      <c r="F17" s="13">
        <v>104.63800000000001</v>
      </c>
      <c r="G17" s="13">
        <v>104.63800000000001</v>
      </c>
      <c r="H17" s="11"/>
    </row>
    <row r="18" spans="1:8" x14ac:dyDescent="0.2">
      <c r="A18" s="12" t="s">
        <v>23</v>
      </c>
      <c r="B18" s="6" t="s">
        <v>14</v>
      </c>
      <c r="C18" s="13">
        <v>9.9999999999999992E-2</v>
      </c>
      <c r="D18" s="13">
        <v>0.50800000000000001</v>
      </c>
      <c r="E18" s="13">
        <v>0.20799999999999999</v>
      </c>
      <c r="F18" s="13">
        <v>0.2165</v>
      </c>
      <c r="G18" s="13">
        <v>0.22500000000000001</v>
      </c>
      <c r="H18" s="11"/>
    </row>
    <row r="19" spans="1:8" x14ac:dyDescent="0.2">
      <c r="A19" s="14" t="s">
        <v>24</v>
      </c>
      <c r="B19" s="6" t="s">
        <v>14</v>
      </c>
      <c r="C19" s="13">
        <v>2.1999999999999997</v>
      </c>
      <c r="D19" s="13">
        <v>6.6</v>
      </c>
      <c r="E19" s="13">
        <v>3.4</v>
      </c>
      <c r="F19" s="13">
        <v>3.4</v>
      </c>
      <c r="G19" s="13">
        <v>3.4</v>
      </c>
      <c r="H19" s="11"/>
    </row>
    <row r="20" spans="1:8" x14ac:dyDescent="0.2">
      <c r="A20" s="12" t="s">
        <v>25</v>
      </c>
      <c r="B20" s="6" t="s">
        <v>14</v>
      </c>
      <c r="C20" s="13">
        <v>72.399999999999991</v>
      </c>
      <c r="D20" s="13">
        <v>80.180000000000007</v>
      </c>
      <c r="E20" s="13">
        <v>86.414000000000001</v>
      </c>
      <c r="F20" s="13">
        <v>88.314999999999998</v>
      </c>
      <c r="G20" s="13">
        <v>99.619399999999999</v>
      </c>
      <c r="H20" s="11"/>
    </row>
    <row r="21" spans="1:8" x14ac:dyDescent="0.2">
      <c r="A21" s="12" t="s">
        <v>26</v>
      </c>
      <c r="B21" s="6" t="s">
        <v>14</v>
      </c>
      <c r="C21" s="13">
        <v>567.68999999999994</v>
      </c>
      <c r="D21" s="13">
        <v>570.63800000000003</v>
      </c>
      <c r="E21" s="13">
        <v>378.15129999999999</v>
      </c>
      <c r="F21" s="13">
        <v>417.06099999999998</v>
      </c>
      <c r="G21" s="13">
        <v>463.02</v>
      </c>
      <c r="H21" s="11"/>
    </row>
    <row r="22" spans="1:8" x14ac:dyDescent="0.2">
      <c r="A22" s="12" t="s">
        <v>27</v>
      </c>
      <c r="B22" s="6" t="s">
        <v>14</v>
      </c>
      <c r="C22" s="13">
        <v>471.5</v>
      </c>
      <c r="D22" s="13">
        <v>300.50299999999999</v>
      </c>
      <c r="E22" s="13">
        <v>246.8229</v>
      </c>
      <c r="F22" s="13">
        <v>252.27449999999999</v>
      </c>
      <c r="G22" s="13">
        <v>257.95440000000002</v>
      </c>
      <c r="H22" s="11"/>
    </row>
    <row r="23" spans="1:8" x14ac:dyDescent="0.2">
      <c r="A23" s="12" t="s">
        <v>28</v>
      </c>
      <c r="B23" s="6" t="s">
        <v>14</v>
      </c>
      <c r="C23" s="13">
        <v>17.2</v>
      </c>
      <c r="D23" s="13">
        <v>-36.737000000000002</v>
      </c>
      <c r="E23" s="13">
        <v>0</v>
      </c>
      <c r="F23" s="13">
        <v>0</v>
      </c>
      <c r="G23" s="13">
        <v>0</v>
      </c>
      <c r="H23" s="11"/>
    </row>
    <row r="24" spans="1:8" ht="25.5" x14ac:dyDescent="0.2">
      <c r="A24" s="12" t="s">
        <v>29</v>
      </c>
      <c r="B24" s="6" t="s">
        <v>14</v>
      </c>
      <c r="C24" s="7">
        <f>C13+C14+C16+C17+C18+C20+C21+C22+C23</f>
        <v>5320.09</v>
      </c>
      <c r="D24" s="7">
        <f>D13+D14+D16+D17+D18+D20+D21+D22+D23</f>
        <v>5791.2480000000005</v>
      </c>
      <c r="E24" s="7">
        <f>E13+E14+E16+E17+E18+E20+E21+E22+E23</f>
        <v>5473.4602000000004</v>
      </c>
      <c r="F24" s="7">
        <f>F13+F14+F16+F17+F18+F20+F21+F22+F23</f>
        <v>6030.991</v>
      </c>
      <c r="G24" s="7">
        <f>G13+G14+G16+G17+G18+G20+G21+G22+G23</f>
        <v>6870.6328000000003</v>
      </c>
      <c r="H24" s="11"/>
    </row>
    <row r="25" spans="1:8" ht="25.5" x14ac:dyDescent="0.2">
      <c r="A25" s="12" t="s">
        <v>30</v>
      </c>
      <c r="B25" s="6" t="s">
        <v>14</v>
      </c>
      <c r="C25" s="13">
        <v>4541.8999999999996</v>
      </c>
      <c r="D25" s="13">
        <v>6050.2849999999999</v>
      </c>
      <c r="E25" s="13">
        <v>7818.6220999999996</v>
      </c>
      <c r="F25" s="13">
        <v>6284.4489999999996</v>
      </c>
      <c r="G25" s="13">
        <v>5699.8540000000003</v>
      </c>
      <c r="H25" s="11"/>
    </row>
    <row r="26" spans="1:8" ht="25.5" x14ac:dyDescent="0.2">
      <c r="A26" s="9" t="s">
        <v>31</v>
      </c>
      <c r="B26" s="6" t="s">
        <v>14</v>
      </c>
      <c r="C26" s="13">
        <v>8066.86</v>
      </c>
      <c r="D26" s="13">
        <v>10165.312</v>
      </c>
      <c r="E26" s="13">
        <v>10732.269</v>
      </c>
      <c r="F26" s="13">
        <v>9629.4539999999997</v>
      </c>
      <c r="G26" s="13">
        <v>9031.8529999999992</v>
      </c>
      <c r="H26" s="11"/>
    </row>
    <row r="27" spans="1:8" ht="63.75" x14ac:dyDescent="0.2">
      <c r="A27" s="9" t="s">
        <v>32</v>
      </c>
      <c r="B27" s="6" t="s">
        <v>14</v>
      </c>
      <c r="C27" s="13">
        <v>21.689999999999998</v>
      </c>
      <c r="D27" s="13">
        <v>21.689999999999998</v>
      </c>
      <c r="E27" s="13">
        <v>21.689999999999998</v>
      </c>
      <c r="F27" s="13">
        <v>21.689999999999998</v>
      </c>
      <c r="G27" s="13">
        <v>21.689999999999998</v>
      </c>
      <c r="H27" s="11"/>
    </row>
    <row r="28" spans="1:8" x14ac:dyDescent="0.2">
      <c r="A28" s="12" t="s">
        <v>33</v>
      </c>
      <c r="B28" s="6" t="s">
        <v>14</v>
      </c>
      <c r="C28" s="13">
        <v>21.689999999999998</v>
      </c>
      <c r="D28" s="13">
        <v>21.689999999999998</v>
      </c>
      <c r="E28" s="13">
        <v>21.689999999999998</v>
      </c>
      <c r="F28" s="13">
        <v>21.689999999999998</v>
      </c>
      <c r="G28" s="13">
        <v>21.689999999999998</v>
      </c>
      <c r="H28" s="11"/>
    </row>
    <row r="29" spans="1:8" x14ac:dyDescent="0.2">
      <c r="A29" s="12" t="s">
        <v>34</v>
      </c>
      <c r="B29" s="6" t="s">
        <v>14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1"/>
    </row>
    <row r="30" spans="1:8" x14ac:dyDescent="0.2">
      <c r="A30" s="6" t="s">
        <v>35</v>
      </c>
      <c r="B30" s="6"/>
      <c r="C30" s="7"/>
      <c r="D30" s="7"/>
      <c r="E30" s="7"/>
      <c r="F30" s="7"/>
      <c r="G30" s="7"/>
      <c r="H30" s="8"/>
    </row>
    <row r="31" spans="1:8" ht="38.25" x14ac:dyDescent="0.2">
      <c r="A31" s="9" t="s">
        <v>36</v>
      </c>
      <c r="B31" s="6" t="s">
        <v>14</v>
      </c>
      <c r="C31" s="13">
        <v>522671.6</v>
      </c>
      <c r="D31" s="13">
        <v>88954.05</v>
      </c>
      <c r="E31" s="13">
        <v>106227.29999999999</v>
      </c>
      <c r="F31" s="13">
        <v>121815.5</v>
      </c>
      <c r="G31" s="13">
        <v>128115.2</v>
      </c>
      <c r="H31" s="11" t="s">
        <v>37</v>
      </c>
    </row>
    <row r="32" spans="1:8" x14ac:dyDescent="0.2">
      <c r="A32" s="12" t="s">
        <v>38</v>
      </c>
      <c r="B32" s="6"/>
      <c r="C32" s="7"/>
      <c r="D32" s="7"/>
      <c r="E32" s="7"/>
      <c r="F32" s="7"/>
      <c r="G32" s="7"/>
      <c r="H32" s="8"/>
    </row>
    <row r="33" spans="1:8" ht="25.5" x14ac:dyDescent="0.2">
      <c r="A33" s="14" t="s">
        <v>39</v>
      </c>
      <c r="B33" s="6" t="s">
        <v>14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1"/>
    </row>
    <row r="34" spans="1:8" x14ac:dyDescent="0.2">
      <c r="A34" s="14" t="s">
        <v>40</v>
      </c>
      <c r="B34" s="6" t="s">
        <v>14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1"/>
    </row>
    <row r="35" spans="1:8" ht="38.25" x14ac:dyDescent="0.2">
      <c r="A35" s="14" t="s">
        <v>41</v>
      </c>
      <c r="B35" s="6" t="s">
        <v>14</v>
      </c>
      <c r="C35" s="13">
        <v>431604.3</v>
      </c>
      <c r="D35" s="13">
        <v>78604.3</v>
      </c>
      <c r="E35" s="13">
        <v>94916.5</v>
      </c>
      <c r="F35" s="13">
        <v>109917.09999999999</v>
      </c>
      <c r="G35" s="13">
        <v>115596.2</v>
      </c>
      <c r="H35" s="11" t="s">
        <v>37</v>
      </c>
    </row>
    <row r="36" spans="1:8" ht="25.5" x14ac:dyDescent="0.2">
      <c r="A36" s="14" t="s">
        <v>42</v>
      </c>
      <c r="B36" s="6" t="s">
        <v>14</v>
      </c>
      <c r="C36" s="13">
        <v>1.696</v>
      </c>
      <c r="D36" s="13">
        <v>0.66399999999999992</v>
      </c>
      <c r="E36" s="13">
        <v>0.73</v>
      </c>
      <c r="F36" s="13">
        <v>0.80299999999999994</v>
      </c>
      <c r="G36" s="13">
        <v>0.88300000000000001</v>
      </c>
      <c r="H36" s="11"/>
    </row>
    <row r="37" spans="1:8" x14ac:dyDescent="0.2">
      <c r="A37" s="14" t="s">
        <v>43</v>
      </c>
      <c r="B37" s="6" t="s">
        <v>14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1"/>
    </row>
    <row r="38" spans="1:8" x14ac:dyDescent="0.2">
      <c r="A38" s="14" t="s">
        <v>44</v>
      </c>
      <c r="B38" s="6" t="s">
        <v>14</v>
      </c>
      <c r="C38" s="13">
        <v>24.373999999999999</v>
      </c>
      <c r="D38" s="13">
        <v>0</v>
      </c>
      <c r="E38" s="13">
        <v>0</v>
      </c>
      <c r="F38" s="13">
        <v>0</v>
      </c>
      <c r="G38" s="13">
        <v>0</v>
      </c>
      <c r="H38" s="11"/>
    </row>
    <row r="39" spans="1:8" x14ac:dyDescent="0.2">
      <c r="A39" s="14" t="s">
        <v>45</v>
      </c>
      <c r="B39" s="6" t="s">
        <v>14</v>
      </c>
      <c r="C39" s="13">
        <v>1.7959999999999998</v>
      </c>
      <c r="D39" s="13">
        <v>0.42599999999999999</v>
      </c>
      <c r="E39" s="13">
        <v>0.439</v>
      </c>
      <c r="F39" s="13">
        <v>0.45199999999999996</v>
      </c>
      <c r="G39" s="13">
        <v>0.46599999999999997</v>
      </c>
      <c r="H39" s="11"/>
    </row>
    <row r="40" spans="1:8" ht="25.5" x14ac:dyDescent="0.2">
      <c r="A40" s="14" t="s">
        <v>46</v>
      </c>
      <c r="B40" s="6" t="s">
        <v>14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1"/>
    </row>
    <row r="41" spans="1:8" x14ac:dyDescent="0.2">
      <c r="A41" s="6" t="s">
        <v>47</v>
      </c>
      <c r="B41" s="6"/>
      <c r="C41" s="7"/>
      <c r="D41" s="7"/>
      <c r="E41" s="7"/>
      <c r="F41" s="7"/>
      <c r="G41" s="7"/>
      <c r="H41" s="8"/>
    </row>
    <row r="42" spans="1:8" ht="38.25" x14ac:dyDescent="0.2">
      <c r="A42" s="9" t="s">
        <v>48</v>
      </c>
      <c r="B42" s="6" t="s">
        <v>49</v>
      </c>
      <c r="C42" s="13">
        <v>10043.5</v>
      </c>
      <c r="D42" s="13">
        <v>8500</v>
      </c>
      <c r="E42" s="13">
        <v>5352.2</v>
      </c>
      <c r="F42" s="13">
        <v>3790.7999999999997</v>
      </c>
      <c r="G42" s="13">
        <v>3816.7999999999997</v>
      </c>
      <c r="H42" s="11" t="s">
        <v>37</v>
      </c>
    </row>
    <row r="43" spans="1:8" x14ac:dyDescent="0.2">
      <c r="A43" s="12" t="s">
        <v>50</v>
      </c>
      <c r="B43" s="6"/>
      <c r="C43" s="7"/>
      <c r="D43" s="7"/>
      <c r="E43" s="7"/>
      <c r="F43" s="7"/>
      <c r="G43" s="7"/>
      <c r="H43" s="8"/>
    </row>
    <row r="44" spans="1:8" ht="25.5" x14ac:dyDescent="0.2">
      <c r="A44" s="14" t="s">
        <v>39</v>
      </c>
      <c r="B44" s="6" t="s">
        <v>14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1"/>
    </row>
    <row r="45" spans="1:8" x14ac:dyDescent="0.2">
      <c r="A45" s="14" t="s">
        <v>40</v>
      </c>
      <c r="B45" s="6" t="s">
        <v>14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1"/>
    </row>
    <row r="46" spans="1:8" ht="38.25" x14ac:dyDescent="0.2">
      <c r="A46" s="14" t="s">
        <v>41</v>
      </c>
      <c r="B46" s="6" t="s">
        <v>14</v>
      </c>
      <c r="C46" s="13">
        <v>5967.0999999999995</v>
      </c>
      <c r="D46" s="13">
        <v>2195.6999999999998</v>
      </c>
      <c r="E46" s="13">
        <v>2062.4</v>
      </c>
      <c r="F46" s="13">
        <v>1342.6</v>
      </c>
      <c r="G46" s="13">
        <v>1357.8999999999999</v>
      </c>
      <c r="H46" s="11" t="s">
        <v>37</v>
      </c>
    </row>
    <row r="47" spans="1:8" ht="25.5" x14ac:dyDescent="0.2">
      <c r="A47" s="14" t="s">
        <v>42</v>
      </c>
      <c r="B47" s="6" t="s">
        <v>14</v>
      </c>
      <c r="C47" s="13">
        <v>324.8</v>
      </c>
      <c r="D47" s="13">
        <v>36.799999999999997</v>
      </c>
      <c r="E47" s="13">
        <v>40.5</v>
      </c>
      <c r="F47" s="13">
        <v>44.6</v>
      </c>
      <c r="G47" s="13">
        <v>49</v>
      </c>
      <c r="H47" s="11"/>
    </row>
    <row r="48" spans="1:8" x14ac:dyDescent="0.2">
      <c r="A48" s="14" t="s">
        <v>51</v>
      </c>
      <c r="B48" s="6" t="s">
        <v>14</v>
      </c>
      <c r="C48" s="13">
        <v>2408</v>
      </c>
      <c r="D48" s="13">
        <v>3379.7999999999997</v>
      </c>
      <c r="E48" s="13">
        <v>2887.4</v>
      </c>
      <c r="F48" s="13">
        <v>2039.5</v>
      </c>
      <c r="G48" s="13">
        <v>2039.5</v>
      </c>
      <c r="H48" s="11"/>
    </row>
    <row r="49" spans="1:8" ht="25.5" x14ac:dyDescent="0.2">
      <c r="A49" s="14" t="s">
        <v>52</v>
      </c>
      <c r="B49" s="6" t="s">
        <v>14</v>
      </c>
      <c r="C49" s="13">
        <v>512.9</v>
      </c>
      <c r="D49" s="13">
        <v>0</v>
      </c>
      <c r="E49" s="13">
        <v>0</v>
      </c>
      <c r="F49" s="13">
        <v>0</v>
      </c>
      <c r="G49" s="13">
        <v>0</v>
      </c>
      <c r="H49" s="11"/>
    </row>
    <row r="50" spans="1:8" x14ac:dyDescent="0.2">
      <c r="A50" s="14" t="s">
        <v>53</v>
      </c>
      <c r="B50" s="6" t="s">
        <v>14</v>
      </c>
      <c r="C50" s="13">
        <v>575.5</v>
      </c>
      <c r="D50" s="13">
        <v>63</v>
      </c>
      <c r="E50" s="13">
        <v>51.3</v>
      </c>
      <c r="F50" s="13">
        <v>49.8</v>
      </c>
      <c r="G50" s="13">
        <v>52</v>
      </c>
      <c r="H50" s="11"/>
    </row>
    <row r="51" spans="1:8" ht="25.5" x14ac:dyDescent="0.2">
      <c r="A51" s="14" t="s">
        <v>46</v>
      </c>
      <c r="B51" s="6" t="s">
        <v>14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1"/>
    </row>
    <row r="52" spans="1:8" x14ac:dyDescent="0.2">
      <c r="A52" s="6" t="s">
        <v>54</v>
      </c>
      <c r="B52" s="6"/>
      <c r="C52" s="7"/>
      <c r="D52" s="7"/>
      <c r="E52" s="7"/>
      <c r="F52" s="7"/>
      <c r="G52" s="7"/>
      <c r="H52" s="8"/>
    </row>
    <row r="53" spans="1:8" ht="25.5" x14ac:dyDescent="0.2">
      <c r="A53" s="9" t="s">
        <v>55</v>
      </c>
      <c r="B53" s="6" t="s">
        <v>14</v>
      </c>
      <c r="C53" s="13">
        <f>SUM(C55:C57)</f>
        <v>39512.892</v>
      </c>
      <c r="D53" s="13">
        <f>SUM(D55:D57)</f>
        <v>44248.137999999999</v>
      </c>
      <c r="E53" s="13">
        <f>SUM(E55:E57)</f>
        <v>48765.217299999997</v>
      </c>
      <c r="F53" s="13">
        <f>SUM(F55:F57)</f>
        <v>53066.2667</v>
      </c>
      <c r="G53" s="13">
        <f>SUM(G55:G57)</f>
        <v>56737.996099999997</v>
      </c>
      <c r="H53" s="11"/>
    </row>
    <row r="54" spans="1:8" x14ac:dyDescent="0.2">
      <c r="A54" s="12" t="s">
        <v>56</v>
      </c>
      <c r="B54" s="6"/>
      <c r="C54" s="7"/>
      <c r="D54" s="7"/>
      <c r="E54" s="7"/>
      <c r="F54" s="7"/>
      <c r="G54" s="7"/>
      <c r="H54" s="8"/>
    </row>
    <row r="55" spans="1:8" ht="25.5" x14ac:dyDescent="0.2">
      <c r="A55" s="14" t="s">
        <v>57</v>
      </c>
      <c r="B55" s="6" t="s">
        <v>14</v>
      </c>
      <c r="C55" s="13">
        <v>6174</v>
      </c>
      <c r="D55" s="13">
        <v>6174</v>
      </c>
      <c r="E55" s="13">
        <v>6174</v>
      </c>
      <c r="F55" s="13">
        <v>6174</v>
      </c>
      <c r="G55" s="13">
        <v>6174</v>
      </c>
      <c r="H55" s="11"/>
    </row>
    <row r="56" spans="1:8" x14ac:dyDescent="0.2">
      <c r="A56" s="14" t="s">
        <v>58</v>
      </c>
      <c r="B56" s="6" t="s">
        <v>14</v>
      </c>
      <c r="C56" s="13">
        <v>25629.892</v>
      </c>
      <c r="D56" s="13">
        <v>29979.137999999999</v>
      </c>
      <c r="E56" s="13">
        <v>34176.217299999997</v>
      </c>
      <c r="F56" s="13">
        <v>38143.2667</v>
      </c>
      <c r="G56" s="13">
        <v>41464.996099999997</v>
      </c>
      <c r="H56" s="11"/>
    </row>
    <row r="57" spans="1:8" x14ac:dyDescent="0.2">
      <c r="A57" s="14" t="s">
        <v>59</v>
      </c>
      <c r="B57" s="6" t="s">
        <v>14</v>
      </c>
      <c r="C57" s="13">
        <v>7709</v>
      </c>
      <c r="D57" s="13">
        <v>8095</v>
      </c>
      <c r="E57" s="13">
        <v>8415</v>
      </c>
      <c r="F57" s="13">
        <v>8749</v>
      </c>
      <c r="G57" s="13">
        <v>9099</v>
      </c>
      <c r="H57" s="11"/>
    </row>
    <row r="58" spans="1:8" ht="25.5" x14ac:dyDescent="0.2">
      <c r="A58" s="9" t="s">
        <v>60</v>
      </c>
      <c r="B58" s="6" t="s">
        <v>61</v>
      </c>
      <c r="C58" s="13">
        <f>C53/C65*100000</f>
        <v>43511.608853650483</v>
      </c>
      <c r="D58" s="13">
        <f>D53/D65*100000</f>
        <v>47911.966043333734</v>
      </c>
      <c r="E58" s="13">
        <f>E53/E65*100000</f>
        <v>51955.27093543575</v>
      </c>
      <c r="F58" s="13">
        <f>F53/F65*100000</f>
        <v>55812.228334034495</v>
      </c>
      <c r="G58" s="13">
        <f>G53/G65*100000</f>
        <v>58734.377594434838</v>
      </c>
      <c r="H58" s="11"/>
    </row>
    <row r="59" spans="1:8" ht="38.25" x14ac:dyDescent="0.2">
      <c r="A59" s="9" t="s">
        <v>62</v>
      </c>
      <c r="B59" s="6" t="s">
        <v>63</v>
      </c>
      <c r="C59" s="13">
        <v>98872</v>
      </c>
      <c r="D59" s="13">
        <v>116669</v>
      </c>
      <c r="E59" s="13">
        <v>125652</v>
      </c>
      <c r="F59" s="13">
        <v>134825</v>
      </c>
      <c r="G59" s="13">
        <v>144128</v>
      </c>
      <c r="H59" s="11"/>
    </row>
    <row r="60" spans="1:8" x14ac:dyDescent="0.2">
      <c r="A60" s="6" t="s">
        <v>64</v>
      </c>
      <c r="B60" s="6"/>
      <c r="C60" s="7"/>
      <c r="D60" s="7"/>
      <c r="E60" s="7"/>
      <c r="F60" s="7"/>
      <c r="G60" s="7"/>
      <c r="H60" s="7"/>
    </row>
    <row r="61" spans="1:8" ht="25.5" x14ac:dyDescent="0.2">
      <c r="A61" s="9" t="s">
        <v>65</v>
      </c>
      <c r="B61" s="6" t="s">
        <v>14</v>
      </c>
      <c r="C61" s="13">
        <v>14424.9</v>
      </c>
      <c r="D61" s="13">
        <v>15290.4</v>
      </c>
      <c r="E61" s="13">
        <v>16406.599999999999</v>
      </c>
      <c r="F61" s="13">
        <v>17620.7</v>
      </c>
      <c r="G61" s="13">
        <v>18836.5</v>
      </c>
      <c r="H61" s="11"/>
    </row>
    <row r="62" spans="1:8" x14ac:dyDescent="0.2">
      <c r="A62" s="9" t="s">
        <v>66</v>
      </c>
      <c r="B62" s="6" t="s">
        <v>49</v>
      </c>
      <c r="C62" s="13">
        <v>224.2</v>
      </c>
      <c r="D62" s="13">
        <v>226.5</v>
      </c>
      <c r="E62" s="13">
        <v>229.89999999999998</v>
      </c>
      <c r="F62" s="13">
        <v>234.5</v>
      </c>
      <c r="G62" s="13">
        <v>241.5</v>
      </c>
      <c r="H62" s="11"/>
    </row>
    <row r="63" spans="1:8" x14ac:dyDescent="0.2">
      <c r="A63" s="6" t="s">
        <v>67</v>
      </c>
      <c r="B63" s="6"/>
      <c r="C63" s="7"/>
      <c r="D63" s="7"/>
      <c r="E63" s="7"/>
      <c r="F63" s="7"/>
      <c r="G63" s="7"/>
      <c r="H63" s="8"/>
    </row>
    <row r="64" spans="1:8" x14ac:dyDescent="0.2">
      <c r="A64" s="9" t="s">
        <v>68</v>
      </c>
      <c r="B64" s="6"/>
      <c r="C64" s="7"/>
      <c r="D64" s="7"/>
      <c r="E64" s="7"/>
      <c r="F64" s="7"/>
      <c r="G64" s="7"/>
      <c r="H64" s="8"/>
    </row>
    <row r="65" spans="1:8" ht="38.25" x14ac:dyDescent="0.2">
      <c r="A65" s="12" t="s">
        <v>69</v>
      </c>
      <c r="B65" s="6" t="s">
        <v>70</v>
      </c>
      <c r="C65" s="13">
        <v>90810</v>
      </c>
      <c r="D65" s="13">
        <v>92353</v>
      </c>
      <c r="E65" s="13">
        <v>93860</v>
      </c>
      <c r="F65" s="13">
        <v>95080</v>
      </c>
      <c r="G65" s="13">
        <v>96601</v>
      </c>
      <c r="H65" s="11"/>
    </row>
    <row r="66" spans="1:8" ht="25.5" x14ac:dyDescent="0.2">
      <c r="A66" s="12" t="s">
        <v>71</v>
      </c>
      <c r="B66" s="6" t="s">
        <v>70</v>
      </c>
      <c r="C66" s="13">
        <v>89508</v>
      </c>
      <c r="D66" s="13">
        <v>91582</v>
      </c>
      <c r="E66" s="13">
        <v>93107</v>
      </c>
      <c r="F66" s="13">
        <v>94470</v>
      </c>
      <c r="G66" s="13">
        <v>95841</v>
      </c>
      <c r="H66" s="11"/>
    </row>
    <row r="67" spans="1:8" ht="25.5" x14ac:dyDescent="0.2">
      <c r="A67" s="12" t="s">
        <v>72</v>
      </c>
      <c r="B67" s="6" t="s">
        <v>70</v>
      </c>
      <c r="C67" s="13">
        <v>5628</v>
      </c>
      <c r="D67" s="13">
        <v>5047</v>
      </c>
      <c r="E67" s="13">
        <v>4270</v>
      </c>
      <c r="F67" s="13">
        <v>3771</v>
      </c>
      <c r="G67" s="13">
        <v>3414</v>
      </c>
      <c r="H67" s="11"/>
    </row>
    <row r="68" spans="1:8" ht="25.5" x14ac:dyDescent="0.2">
      <c r="A68" s="12" t="s">
        <v>73</v>
      </c>
      <c r="B68" s="6" t="s">
        <v>70</v>
      </c>
      <c r="C68" s="13">
        <v>14455</v>
      </c>
      <c r="D68" s="13">
        <v>15576</v>
      </c>
      <c r="E68" s="13">
        <v>16015</v>
      </c>
      <c r="F68" s="13">
        <v>16415</v>
      </c>
      <c r="G68" s="13">
        <v>16815</v>
      </c>
      <c r="H68" s="11"/>
    </row>
    <row r="69" spans="1:8" ht="25.5" x14ac:dyDescent="0.2">
      <c r="A69" s="12" t="s">
        <v>74</v>
      </c>
      <c r="B69" s="6" t="s">
        <v>70</v>
      </c>
      <c r="C69" s="13">
        <v>54975</v>
      </c>
      <c r="D69" s="13">
        <v>55798</v>
      </c>
      <c r="E69" s="13">
        <v>57037</v>
      </c>
      <c r="F69" s="13">
        <v>58320</v>
      </c>
      <c r="G69" s="13">
        <v>59635</v>
      </c>
      <c r="H69" s="11"/>
    </row>
    <row r="70" spans="1:8" ht="25.5" x14ac:dyDescent="0.2">
      <c r="A70" s="12" t="s">
        <v>75</v>
      </c>
      <c r="B70" s="6" t="s">
        <v>70</v>
      </c>
      <c r="C70" s="13">
        <v>3989</v>
      </c>
      <c r="D70" s="13">
        <v>4131</v>
      </c>
      <c r="E70" s="13">
        <v>4127</v>
      </c>
      <c r="F70" s="13">
        <v>4123</v>
      </c>
      <c r="G70" s="13">
        <v>4123</v>
      </c>
      <c r="H70" s="11"/>
    </row>
    <row r="71" spans="1:8" x14ac:dyDescent="0.2">
      <c r="A71" s="9" t="s">
        <v>76</v>
      </c>
      <c r="B71" s="6"/>
      <c r="C71" s="7"/>
      <c r="D71" s="7"/>
      <c r="E71" s="7"/>
      <c r="F71" s="7"/>
      <c r="G71" s="7"/>
      <c r="H71" s="8"/>
    </row>
    <row r="72" spans="1:8" x14ac:dyDescent="0.2">
      <c r="A72" s="12" t="s">
        <v>77</v>
      </c>
      <c r="B72" s="6" t="s">
        <v>70</v>
      </c>
      <c r="C72" s="13">
        <v>975</v>
      </c>
      <c r="D72" s="13">
        <v>972</v>
      </c>
      <c r="E72" s="13">
        <v>978</v>
      </c>
      <c r="F72" s="13">
        <v>998</v>
      </c>
      <c r="G72" s="13">
        <v>1002</v>
      </c>
      <c r="H72" s="11"/>
    </row>
    <row r="73" spans="1:8" x14ac:dyDescent="0.2">
      <c r="A73" s="12" t="s">
        <v>78</v>
      </c>
      <c r="B73" s="6" t="s">
        <v>70</v>
      </c>
      <c r="C73" s="13">
        <v>987</v>
      </c>
      <c r="D73" s="13">
        <v>978</v>
      </c>
      <c r="E73" s="13">
        <v>980</v>
      </c>
      <c r="F73" s="13">
        <v>991</v>
      </c>
      <c r="G73" s="13">
        <v>999</v>
      </c>
      <c r="H73" s="11"/>
    </row>
    <row r="74" spans="1:8" x14ac:dyDescent="0.2">
      <c r="A74" s="6" t="s">
        <v>79</v>
      </c>
      <c r="B74" s="6"/>
      <c r="C74" s="7"/>
      <c r="D74" s="7"/>
      <c r="E74" s="7"/>
      <c r="F74" s="7"/>
      <c r="G74" s="7"/>
      <c r="H74" s="8"/>
    </row>
    <row r="75" spans="1:8" ht="38.25" x14ac:dyDescent="0.2">
      <c r="A75" s="9" t="s">
        <v>80</v>
      </c>
      <c r="B75" s="6" t="s">
        <v>70</v>
      </c>
      <c r="C75" s="13">
        <v>4161</v>
      </c>
      <c r="D75" s="13">
        <v>3611</v>
      </c>
      <c r="E75" s="13">
        <v>2493</v>
      </c>
      <c r="F75" s="13">
        <v>1873</v>
      </c>
      <c r="G75" s="13">
        <v>873</v>
      </c>
      <c r="H75" s="11"/>
    </row>
    <row r="76" spans="1:8" ht="38.25" x14ac:dyDescent="0.2">
      <c r="A76" s="9" t="s">
        <v>81</v>
      </c>
      <c r="B76" s="6" t="s">
        <v>82</v>
      </c>
      <c r="C76" s="13">
        <v>20</v>
      </c>
      <c r="D76" s="13">
        <v>20</v>
      </c>
      <c r="E76" s="13">
        <v>20</v>
      </c>
      <c r="F76" s="13">
        <v>20</v>
      </c>
      <c r="G76" s="13">
        <v>20</v>
      </c>
      <c r="H76" s="11"/>
    </row>
    <row r="77" spans="1:8" ht="63.75" x14ac:dyDescent="0.2">
      <c r="A77" s="9" t="s">
        <v>83</v>
      </c>
      <c r="B77" s="6" t="s">
        <v>82</v>
      </c>
      <c r="C77" s="13">
        <v>43</v>
      </c>
      <c r="D77" s="13">
        <v>43</v>
      </c>
      <c r="E77" s="13">
        <v>43</v>
      </c>
      <c r="F77" s="13">
        <v>43</v>
      </c>
      <c r="G77" s="13">
        <v>43</v>
      </c>
      <c r="H77" s="11"/>
    </row>
    <row r="78" spans="1:8" ht="25.5" x14ac:dyDescent="0.2">
      <c r="A78" s="9" t="s">
        <v>84</v>
      </c>
      <c r="B78" s="6" t="s">
        <v>85</v>
      </c>
      <c r="C78" s="13">
        <v>78</v>
      </c>
      <c r="D78" s="13">
        <v>83</v>
      </c>
      <c r="E78" s="13">
        <v>84</v>
      </c>
      <c r="F78" s="13">
        <v>84</v>
      </c>
      <c r="G78" s="13">
        <v>84</v>
      </c>
      <c r="H78" s="11"/>
    </row>
    <row r="79" spans="1:8" ht="25.5" x14ac:dyDescent="0.2">
      <c r="A79" s="9" t="s">
        <v>86</v>
      </c>
      <c r="B79" s="6" t="s">
        <v>85</v>
      </c>
      <c r="C79" s="13">
        <v>89</v>
      </c>
      <c r="D79" s="13">
        <v>89</v>
      </c>
      <c r="E79" s="13">
        <v>90</v>
      </c>
      <c r="F79" s="13">
        <v>90</v>
      </c>
      <c r="G79" s="13">
        <v>90</v>
      </c>
      <c r="H79" s="11"/>
    </row>
    <row r="80" spans="1:8" x14ac:dyDescent="0.2">
      <c r="A80" s="6" t="s">
        <v>87</v>
      </c>
      <c r="B80" s="6"/>
      <c r="C80" s="7"/>
      <c r="D80" s="7"/>
      <c r="E80" s="7"/>
      <c r="F80" s="7"/>
      <c r="G80" s="7"/>
      <c r="H80" s="8"/>
    </row>
    <row r="81" spans="1:8" ht="38.25" x14ac:dyDescent="0.2">
      <c r="A81" s="9" t="s">
        <v>88</v>
      </c>
      <c r="B81" s="6" t="s">
        <v>70</v>
      </c>
      <c r="C81" s="13">
        <v>21684</v>
      </c>
      <c r="D81" s="13">
        <v>22447</v>
      </c>
      <c r="E81" s="13">
        <v>22509</v>
      </c>
      <c r="F81" s="13">
        <v>22640</v>
      </c>
      <c r="G81" s="13">
        <v>22697</v>
      </c>
      <c r="H81" s="11"/>
    </row>
    <row r="82" spans="1:8" ht="25.5" x14ac:dyDescent="0.2">
      <c r="A82" s="9" t="s">
        <v>89</v>
      </c>
      <c r="B82" s="6"/>
      <c r="C82" s="7"/>
      <c r="D82" s="7"/>
      <c r="E82" s="7"/>
      <c r="F82" s="7"/>
      <c r="G82" s="7"/>
      <c r="H82" s="8"/>
    </row>
    <row r="83" spans="1:8" ht="25.5" x14ac:dyDescent="0.2">
      <c r="A83" s="12" t="s">
        <v>90</v>
      </c>
      <c r="B83" s="6" t="s">
        <v>70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1"/>
    </row>
    <row r="84" spans="1:8" x14ac:dyDescent="0.2">
      <c r="A84" s="12" t="s">
        <v>91</v>
      </c>
      <c r="B84" s="6" t="s">
        <v>70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1"/>
    </row>
    <row r="85" spans="1:8" x14ac:dyDescent="0.2">
      <c r="A85" s="12" t="s">
        <v>92</v>
      </c>
      <c r="B85" s="6" t="s">
        <v>70</v>
      </c>
      <c r="C85" s="13">
        <v>9604</v>
      </c>
      <c r="D85" s="13">
        <v>9894</v>
      </c>
      <c r="E85" s="13">
        <v>9894</v>
      </c>
      <c r="F85" s="13">
        <v>9900</v>
      </c>
      <c r="G85" s="13">
        <v>9915</v>
      </c>
      <c r="H85" s="11"/>
    </row>
    <row r="86" spans="1:8" ht="38.25" x14ac:dyDescent="0.2">
      <c r="A86" s="12" t="s">
        <v>93</v>
      </c>
      <c r="B86" s="6" t="s">
        <v>70</v>
      </c>
      <c r="C86" s="13">
        <v>539</v>
      </c>
      <c r="D86" s="13">
        <v>526</v>
      </c>
      <c r="E86" s="13">
        <v>526</v>
      </c>
      <c r="F86" s="13">
        <v>526</v>
      </c>
      <c r="G86" s="13">
        <v>526</v>
      </c>
      <c r="H86" s="11"/>
    </row>
    <row r="87" spans="1:8" ht="38.25" x14ac:dyDescent="0.2">
      <c r="A87" s="12" t="s">
        <v>94</v>
      </c>
      <c r="B87" s="6" t="s">
        <v>70</v>
      </c>
      <c r="C87" s="13">
        <v>620</v>
      </c>
      <c r="D87" s="13">
        <v>602</v>
      </c>
      <c r="E87" s="13">
        <v>602</v>
      </c>
      <c r="F87" s="13">
        <v>602</v>
      </c>
      <c r="G87" s="13">
        <v>602</v>
      </c>
      <c r="H87" s="11"/>
    </row>
    <row r="88" spans="1:8" x14ac:dyDescent="0.2">
      <c r="A88" s="12" t="s">
        <v>95</v>
      </c>
      <c r="B88" s="6" t="s">
        <v>70</v>
      </c>
      <c r="C88" s="13">
        <v>34</v>
      </c>
      <c r="D88" s="13">
        <v>38</v>
      </c>
      <c r="E88" s="13">
        <v>38</v>
      </c>
      <c r="F88" s="13">
        <v>38</v>
      </c>
      <c r="G88" s="13">
        <v>38</v>
      </c>
      <c r="H88" s="11"/>
    </row>
    <row r="89" spans="1:8" ht="25.5" x14ac:dyDescent="0.2">
      <c r="A89" s="12" t="s">
        <v>96</v>
      </c>
      <c r="B89" s="6" t="s">
        <v>70</v>
      </c>
      <c r="C89" s="13">
        <v>1846</v>
      </c>
      <c r="D89" s="13">
        <v>2099</v>
      </c>
      <c r="E89" s="13">
        <v>2099</v>
      </c>
      <c r="F89" s="13">
        <v>2099</v>
      </c>
      <c r="G89" s="13">
        <v>2099</v>
      </c>
      <c r="H89" s="11"/>
    </row>
    <row r="90" spans="1:8" x14ac:dyDescent="0.2">
      <c r="A90" s="12" t="s">
        <v>97</v>
      </c>
      <c r="B90" s="6" t="s">
        <v>70</v>
      </c>
      <c r="C90" s="13">
        <v>685</v>
      </c>
      <c r="D90" s="13">
        <v>678</v>
      </c>
      <c r="E90" s="13">
        <v>678</v>
      </c>
      <c r="F90" s="13">
        <v>678</v>
      </c>
      <c r="G90" s="13">
        <v>678</v>
      </c>
      <c r="H90" s="11"/>
    </row>
    <row r="91" spans="1:8" ht="25.5" x14ac:dyDescent="0.2">
      <c r="A91" s="12" t="s">
        <v>98</v>
      </c>
      <c r="B91" s="6" t="s">
        <v>70</v>
      </c>
      <c r="C91" s="13">
        <v>288</v>
      </c>
      <c r="D91" s="13">
        <v>281</v>
      </c>
      <c r="E91" s="13">
        <v>281</v>
      </c>
      <c r="F91" s="13">
        <v>281</v>
      </c>
      <c r="G91" s="13">
        <v>281</v>
      </c>
      <c r="H91" s="11"/>
    </row>
    <row r="92" spans="1:8" ht="25.5" x14ac:dyDescent="0.2">
      <c r="A92" s="12" t="s">
        <v>99</v>
      </c>
      <c r="B92" s="6" t="s">
        <v>70</v>
      </c>
      <c r="C92" s="13">
        <v>628</v>
      </c>
      <c r="D92" s="13">
        <v>657</v>
      </c>
      <c r="E92" s="13">
        <v>657</v>
      </c>
      <c r="F92" s="13">
        <v>657</v>
      </c>
      <c r="G92" s="13">
        <v>657</v>
      </c>
      <c r="H92" s="11"/>
    </row>
    <row r="93" spans="1:8" x14ac:dyDescent="0.2">
      <c r="A93" s="12" t="s">
        <v>100</v>
      </c>
      <c r="B93" s="6" t="s">
        <v>70</v>
      </c>
      <c r="C93" s="13">
        <v>73</v>
      </c>
      <c r="D93" s="13">
        <v>69</v>
      </c>
      <c r="E93" s="13">
        <v>69</v>
      </c>
      <c r="F93" s="13">
        <v>69</v>
      </c>
      <c r="G93" s="13">
        <v>69</v>
      </c>
      <c r="H93" s="11"/>
    </row>
    <row r="94" spans="1:8" ht="25.5" x14ac:dyDescent="0.2">
      <c r="A94" s="12" t="s">
        <v>101</v>
      </c>
      <c r="B94" s="6" t="s">
        <v>70</v>
      </c>
      <c r="C94" s="13">
        <v>107</v>
      </c>
      <c r="D94" s="13">
        <v>109</v>
      </c>
      <c r="E94" s="13">
        <v>109</v>
      </c>
      <c r="F94" s="13">
        <v>109</v>
      </c>
      <c r="G94" s="13">
        <v>109</v>
      </c>
      <c r="H94" s="11"/>
    </row>
    <row r="95" spans="1:8" ht="25.5" x14ac:dyDescent="0.2">
      <c r="A95" s="12" t="s">
        <v>102</v>
      </c>
      <c r="B95" s="6" t="s">
        <v>70</v>
      </c>
      <c r="C95" s="13">
        <v>135</v>
      </c>
      <c r="D95" s="13">
        <v>164</v>
      </c>
      <c r="E95" s="13">
        <v>164</v>
      </c>
      <c r="F95" s="13">
        <v>164</v>
      </c>
      <c r="G95" s="13">
        <v>164</v>
      </c>
      <c r="H95" s="11"/>
    </row>
    <row r="96" spans="1:8" ht="25.5" x14ac:dyDescent="0.2">
      <c r="A96" s="12" t="s">
        <v>103</v>
      </c>
      <c r="B96" s="6" t="s">
        <v>70</v>
      </c>
      <c r="C96" s="13">
        <v>566</v>
      </c>
      <c r="D96" s="13">
        <v>570</v>
      </c>
      <c r="E96" s="13">
        <v>570</v>
      </c>
      <c r="F96" s="13">
        <v>570</v>
      </c>
      <c r="G96" s="13">
        <v>570</v>
      </c>
      <c r="H96" s="11"/>
    </row>
    <row r="97" spans="1:8" ht="38.25" x14ac:dyDescent="0.2">
      <c r="A97" s="12" t="s">
        <v>104</v>
      </c>
      <c r="B97" s="6" t="s">
        <v>70</v>
      </c>
      <c r="C97" s="13">
        <v>1273</v>
      </c>
      <c r="D97" s="13">
        <v>1236</v>
      </c>
      <c r="E97" s="13">
        <v>1236</v>
      </c>
      <c r="F97" s="13">
        <v>1236</v>
      </c>
      <c r="G97" s="13">
        <v>1236</v>
      </c>
      <c r="H97" s="11"/>
    </row>
    <row r="98" spans="1:8" x14ac:dyDescent="0.2">
      <c r="A98" s="12" t="s">
        <v>105</v>
      </c>
      <c r="B98" s="6" t="s">
        <v>70</v>
      </c>
      <c r="C98" s="13">
        <v>3184</v>
      </c>
      <c r="D98" s="13">
        <v>3336</v>
      </c>
      <c r="E98" s="13">
        <v>3336</v>
      </c>
      <c r="F98" s="13">
        <v>3336</v>
      </c>
      <c r="G98" s="13">
        <v>3336</v>
      </c>
      <c r="H98" s="11"/>
    </row>
    <row r="99" spans="1:8" ht="25.5" x14ac:dyDescent="0.2">
      <c r="A99" s="12" t="s">
        <v>106</v>
      </c>
      <c r="B99" s="6" t="s">
        <v>70</v>
      </c>
      <c r="C99" s="13">
        <v>1355</v>
      </c>
      <c r="D99" s="13">
        <v>1351</v>
      </c>
      <c r="E99" s="13">
        <v>1351</v>
      </c>
      <c r="F99" s="13">
        <v>1351</v>
      </c>
      <c r="G99" s="13">
        <v>1351</v>
      </c>
      <c r="H99" s="11"/>
    </row>
    <row r="100" spans="1:8" ht="25.5" x14ac:dyDescent="0.2">
      <c r="A100" s="12" t="s">
        <v>107</v>
      </c>
      <c r="B100" s="6" t="s">
        <v>70</v>
      </c>
      <c r="C100" s="13">
        <v>772</v>
      </c>
      <c r="D100" s="13">
        <v>722</v>
      </c>
      <c r="E100" s="13">
        <v>722</v>
      </c>
      <c r="F100" s="13">
        <v>722</v>
      </c>
      <c r="G100" s="13">
        <v>722</v>
      </c>
      <c r="H100" s="11"/>
    </row>
    <row r="101" spans="1:8" ht="25.5" x14ac:dyDescent="0.2">
      <c r="A101" s="12" t="s">
        <v>108</v>
      </c>
      <c r="B101" s="6" t="s">
        <v>70</v>
      </c>
      <c r="C101" s="13">
        <v>20</v>
      </c>
      <c r="D101" s="13">
        <v>20</v>
      </c>
      <c r="E101" s="13">
        <v>20</v>
      </c>
      <c r="F101" s="13">
        <v>20</v>
      </c>
      <c r="G101" s="13">
        <v>20</v>
      </c>
      <c r="H101" s="11"/>
    </row>
    <row r="102" spans="1:8" ht="25.5" x14ac:dyDescent="0.2">
      <c r="A102" s="12" t="s">
        <v>109</v>
      </c>
      <c r="B102" s="6"/>
      <c r="C102" s="7"/>
      <c r="D102" s="7"/>
      <c r="E102" s="7"/>
      <c r="F102" s="7"/>
      <c r="G102" s="7"/>
      <c r="H102" s="8"/>
    </row>
    <row r="103" spans="1:8" ht="25.5" x14ac:dyDescent="0.2">
      <c r="A103" s="14" t="s">
        <v>90</v>
      </c>
      <c r="B103" s="6" t="s">
        <v>70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1"/>
    </row>
    <row r="104" spans="1:8" x14ac:dyDescent="0.2">
      <c r="A104" s="14" t="s">
        <v>91</v>
      </c>
      <c r="B104" s="6" t="s">
        <v>70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1"/>
    </row>
    <row r="105" spans="1:8" x14ac:dyDescent="0.2">
      <c r="A105" s="14" t="s">
        <v>92</v>
      </c>
      <c r="B105" s="6" t="s">
        <v>70</v>
      </c>
      <c r="C105" s="13">
        <v>27</v>
      </c>
      <c r="D105" s="13">
        <v>33</v>
      </c>
      <c r="E105" s="13">
        <v>40</v>
      </c>
      <c r="F105" s="13">
        <v>45</v>
      </c>
      <c r="G105" s="13">
        <v>52</v>
      </c>
      <c r="H105" s="11"/>
    </row>
    <row r="106" spans="1:8" ht="38.25" x14ac:dyDescent="0.2">
      <c r="A106" s="14" t="s">
        <v>93</v>
      </c>
      <c r="B106" s="6" t="s">
        <v>70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1"/>
    </row>
    <row r="107" spans="1:8" ht="38.25" x14ac:dyDescent="0.2">
      <c r="A107" s="14" t="s">
        <v>94</v>
      </c>
      <c r="B107" s="6" t="s">
        <v>70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1"/>
    </row>
    <row r="108" spans="1:8" x14ac:dyDescent="0.2">
      <c r="A108" s="14" t="s">
        <v>95</v>
      </c>
      <c r="B108" s="6" t="s">
        <v>70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1"/>
    </row>
    <row r="109" spans="1:8" ht="25.5" x14ac:dyDescent="0.2">
      <c r="A109" s="14" t="s">
        <v>96</v>
      </c>
      <c r="B109" s="6" t="s">
        <v>70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1"/>
    </row>
    <row r="110" spans="1:8" x14ac:dyDescent="0.2">
      <c r="A110" s="14" t="s">
        <v>97</v>
      </c>
      <c r="B110" s="6" t="s">
        <v>70</v>
      </c>
      <c r="C110" s="13">
        <v>16</v>
      </c>
      <c r="D110" s="13">
        <v>16</v>
      </c>
      <c r="E110" s="13">
        <v>16</v>
      </c>
      <c r="F110" s="13">
        <v>16</v>
      </c>
      <c r="G110" s="13">
        <v>16</v>
      </c>
      <c r="H110" s="11"/>
    </row>
    <row r="111" spans="1:8" ht="25.5" x14ac:dyDescent="0.2">
      <c r="A111" s="14" t="s">
        <v>98</v>
      </c>
      <c r="B111" s="6" t="s">
        <v>70</v>
      </c>
      <c r="C111" s="13">
        <v>0</v>
      </c>
      <c r="D111" s="13">
        <v>0</v>
      </c>
      <c r="E111" s="13">
        <v>0</v>
      </c>
      <c r="F111" s="13">
        <v>0</v>
      </c>
      <c r="G111" s="13">
        <v>0</v>
      </c>
      <c r="H111" s="11"/>
    </row>
    <row r="112" spans="1:8" ht="25.5" x14ac:dyDescent="0.2">
      <c r="A112" s="14" t="s">
        <v>99</v>
      </c>
      <c r="B112" s="6" t="s">
        <v>70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1"/>
    </row>
    <row r="113" spans="1:8" x14ac:dyDescent="0.2">
      <c r="A113" s="14" t="s">
        <v>100</v>
      </c>
      <c r="B113" s="6" t="s">
        <v>70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1"/>
    </row>
    <row r="114" spans="1:8" ht="25.5" x14ac:dyDescent="0.2">
      <c r="A114" s="14" t="s">
        <v>101</v>
      </c>
      <c r="B114" s="6" t="s">
        <v>70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1"/>
    </row>
    <row r="115" spans="1:8" ht="25.5" x14ac:dyDescent="0.2">
      <c r="A115" s="14" t="s">
        <v>102</v>
      </c>
      <c r="B115" s="6" t="s">
        <v>70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1"/>
    </row>
    <row r="116" spans="1:8" ht="25.5" x14ac:dyDescent="0.2">
      <c r="A116" s="14" t="s">
        <v>103</v>
      </c>
      <c r="B116" s="6" t="s">
        <v>70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1"/>
    </row>
    <row r="117" spans="1:8" ht="38.25" x14ac:dyDescent="0.2">
      <c r="A117" s="14" t="s">
        <v>104</v>
      </c>
      <c r="B117" s="6" t="s">
        <v>70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1"/>
    </row>
    <row r="118" spans="1:8" x14ac:dyDescent="0.2">
      <c r="A118" s="14" t="s">
        <v>105</v>
      </c>
      <c r="B118" s="6" t="s">
        <v>70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1"/>
    </row>
    <row r="119" spans="1:8" ht="25.5" x14ac:dyDescent="0.2">
      <c r="A119" s="14" t="s">
        <v>106</v>
      </c>
      <c r="B119" s="6" t="s">
        <v>70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1"/>
    </row>
    <row r="120" spans="1:8" ht="38.25" x14ac:dyDescent="0.2">
      <c r="A120" s="14" t="s">
        <v>107</v>
      </c>
      <c r="B120" s="6" t="s">
        <v>70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1"/>
    </row>
    <row r="121" spans="1:8" ht="25.5" x14ac:dyDescent="0.2">
      <c r="A121" s="14" t="s">
        <v>108</v>
      </c>
      <c r="B121" s="6" t="s">
        <v>70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1"/>
    </row>
  </sheetData>
  <mergeCells count="11">
    <mergeCell ref="F1:H1"/>
    <mergeCell ref="A1:B1"/>
    <mergeCell ref="A5:B5"/>
    <mergeCell ref="F5:H5"/>
    <mergeCell ref="A6:A7"/>
    <mergeCell ref="B6:B7"/>
    <mergeCell ref="E6:G6"/>
    <mergeCell ref="H6:H7"/>
    <mergeCell ref="A4:H4"/>
    <mergeCell ref="F2:H2"/>
    <mergeCell ref="F3:H3"/>
  </mergeCells>
  <pageMargins left="0.78740157480314965" right="0.78740157480314965" top="0.98425196850393704" bottom="0.39370078740157483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2024-12-19T06:49:40Z</dcterms:modified>
</cp:coreProperties>
</file>