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rdeevaim\Desktop\Отчеты за 2024 год\Комплексная программа за 2024 год\на размещение на сайте ГО Верхняя Пышма\"/>
    </mc:Choice>
  </mc:AlternateContent>
  <bookViews>
    <workbookView xWindow="0" yWindow="0" windowWidth="28800" windowHeight="12435"/>
  </bookViews>
  <sheets>
    <sheet name="Целевые показатели" sheetId="1" r:id="rId1"/>
  </sheets>
  <definedNames>
    <definedName name="_xlnm.Print_Titles" localSheetId="0">'Целевые показатели'!$6:$6</definedName>
    <definedName name="_xlnm.Print_Area" localSheetId="0">'Целевые показатели'!$A$1:$G$56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E55" i="1" l="1"/>
  <c r="F37" i="1" l="1"/>
  <c r="F55" i="1" l="1"/>
  <c r="F53" i="1"/>
  <c r="F51" i="1"/>
  <c r="F45" i="1"/>
  <c r="F42" i="1"/>
  <c r="F19" i="1"/>
  <c r="F14" i="1"/>
  <c r="F12" i="1"/>
  <c r="F8" i="1"/>
  <c r="E8" i="1"/>
</calcChain>
</file>

<file path=xl/sharedStrings.xml><?xml version="1.0" encoding="utf-8"?>
<sst xmlns="http://schemas.openxmlformats.org/spreadsheetml/2006/main" count="129" uniqueCount="115">
  <si>
    <t>ОТЧЕТ 
о достижении целевых показателей комплексной программы 
«Развитие городского округа Верхняя Пышма Свердловской области» на 2024 – 2030 годы  
за 2024 год</t>
  </si>
  <si>
    <t>Номер строки</t>
  </si>
  <si>
    <t>Наименование целевого показателя</t>
  </si>
  <si>
    <t>Единица измерения</t>
  </si>
  <si>
    <t>Значение целевого показателя</t>
  </si>
  <si>
    <t>Процент выполнения</t>
  </si>
  <si>
    <t>Причины отклонения от планового значения</t>
  </si>
  <si>
    <t>план</t>
  </si>
  <si>
    <t>факт</t>
  </si>
  <si>
    <t>1.</t>
  </si>
  <si>
    <t>Направление 1 «Развитие строительного комплекса»</t>
  </si>
  <si>
    <t>2.</t>
  </si>
  <si>
    <t>Целевой показатель 1.</t>
  </si>
  <si>
    <t>кв. метров</t>
  </si>
  <si>
    <t>ИЖС+МКД</t>
  </si>
  <si>
    <t>Объем жилищного строительства</t>
  </si>
  <si>
    <t>3.</t>
  </si>
  <si>
    <t>Целевой показатель 2.</t>
  </si>
  <si>
    <t>Объем ввода (приобретения) жилья для граждан, проживающих на сельских территориях</t>
  </si>
  <si>
    <t>4.</t>
  </si>
  <si>
    <t>Целевой показатель 3.</t>
  </si>
  <si>
    <t>человек</t>
  </si>
  <si>
    <t>Всего в 2024 году переселен 161 человек из 55 жилых помещений, общей площадью 2 599,45 кв.м.</t>
  </si>
  <si>
    <t>Количество переселенных граждан</t>
  </si>
  <si>
    <t>5.</t>
  </si>
  <si>
    <t>Целевой показатель 4.</t>
  </si>
  <si>
    <t>единиц</t>
  </si>
  <si>
    <t>Увеличение количества молодых семей, получивших свидетельства о праве на получение социальной выплаты на приобретение (строительство) жилого помещения в том числе за счет собственных средств</t>
  </si>
  <si>
    <t>Количество молодых семей, получивших свидетельства о праве на получение социальной выплаты на приобретение (строительство) жилого помещения</t>
  </si>
  <si>
    <t>6.</t>
  </si>
  <si>
    <t>Целевой показатель 5.</t>
  </si>
  <si>
    <t>Ввод в эксплуатацию прочих объектов строительства</t>
  </si>
  <si>
    <t>7.</t>
  </si>
  <si>
    <t>Направление 2 «Развитие образования»</t>
  </si>
  <si>
    <t>8.</t>
  </si>
  <si>
    <t>Целевой показатель 7.</t>
  </si>
  <si>
    <t>мест</t>
  </si>
  <si>
    <t>Ввод мест в общеобразовательных организациях</t>
  </si>
  <si>
    <t>9.</t>
  </si>
  <si>
    <t>Направление 3 «Развитие физической культуры и спорта»</t>
  </si>
  <si>
    <t>10.</t>
  </si>
  <si>
    <t>Целевой показатель 11.</t>
  </si>
  <si>
    <t>Ввод в эксплуатацию объектов физической культуры и спорта</t>
  </si>
  <si>
    <t>11.</t>
  </si>
  <si>
    <t>Направление 4 «Развитие здравоохранения»</t>
  </si>
  <si>
    <t>12.</t>
  </si>
  <si>
    <t>Целевой показатель 12.</t>
  </si>
  <si>
    <t>Количество установленных модульных зданий фельдшерско-акушерских пунктов</t>
  </si>
  <si>
    <t>13.</t>
  </si>
  <si>
    <t>Направление 5 «Развитие культуры»</t>
  </si>
  <si>
    <t>14.</t>
  </si>
  <si>
    <t xml:space="preserve">Целевой показатель 14. </t>
  </si>
  <si>
    <t>Ввод в эксплуатацию зданий и объектов культурно-досуговой направленности</t>
  </si>
  <si>
    <t>15.</t>
  </si>
  <si>
    <t>Направление 6 «Развитие жилищно-коммунального хозяйства»</t>
  </si>
  <si>
    <t>16.</t>
  </si>
  <si>
    <t>Целевой показатель 15.</t>
  </si>
  <si>
    <t>км</t>
  </si>
  <si>
    <t>Ввод в эксплуатацию дополнительных мощностей газопроводов и газовых сетей</t>
  </si>
  <si>
    <t>17.</t>
  </si>
  <si>
    <t>Целевой показатель 17.</t>
  </si>
  <si>
    <t>Обеспечение нормативного состояния муниципальных объектов теплоснабжения посредством капитального ремонта</t>
  </si>
  <si>
    <t>18.</t>
  </si>
  <si>
    <t>Целевой показатель 18.</t>
  </si>
  <si>
    <t>Ввод в эксплуатацию новых объектов водоснабжения и водоотведения и реконструкция действующих</t>
  </si>
  <si>
    <t>                                  1)Муниципальный контракт на разработку проектной документации на «Строительство сетей водоотведения индивидуальной жилой застройки, расположенной в границах квартала улиц Феофанова-Лесная-Парковая-Жуковского г. Верхняя Пышма» № 01623000058230004650001 от 22.12.2023 на сумму 8 433,750 тыс.руб. (срок окончания по МК - 31.07.2024) 2) М.К. №2024.03162024.0316 от 1.11.24 с ООО ЛИДЕРУРАЛ" Строительство сети канализации по ул. Охотников в г. Верхняя Пышма                                            </t>
  </si>
  <si>
    <t>19.</t>
  </si>
  <si>
    <t>Целевой показатель 19.</t>
  </si>
  <si>
    <t>Ввод в эксплуатацию новых линейных сооружений электроснабжения и реконструкция действующих</t>
  </si>
  <si>
    <t>20.</t>
  </si>
  <si>
    <t xml:space="preserve">Целевой показатель 20. </t>
  </si>
  <si>
    <t>Ввод в эксплуатацию объектов бытового обслуживания населения</t>
  </si>
  <si>
    <t>21.</t>
  </si>
  <si>
    <t>Направление 8 «Развитие городской среды»</t>
  </si>
  <si>
    <t>22.</t>
  </si>
  <si>
    <t xml:space="preserve">Целевой показатель 22. </t>
  </si>
  <si>
    <t>Количество благоустроенных общественных территорий</t>
  </si>
  <si>
    <t>23.</t>
  </si>
  <si>
    <t>Направление 9 «Развитие транспортной инфраструктуры»</t>
  </si>
  <si>
    <t>24.</t>
  </si>
  <si>
    <t>Целевой показатель 23.</t>
  </si>
  <si>
    <t>Протяженность построенных и реконструированных автомобильных дорог общего пользования местного значения</t>
  </si>
  <si>
    <t>25.</t>
  </si>
  <si>
    <t>Направление 10 «Развитие потребительского рынка»</t>
  </si>
  <si>
    <t>26.</t>
  </si>
  <si>
    <t>Целевой показатель 27.</t>
  </si>
  <si>
    <t>Обеспеченность населения площадью (количеством) стационарных торговых объектов (нарастающим итогом)</t>
  </si>
  <si>
    <t>27.</t>
  </si>
  <si>
    <t>Направление 11 «Развитие промышленности и предпринимательства»</t>
  </si>
  <si>
    <t>28.</t>
  </si>
  <si>
    <t>Целевой показатель 28.</t>
  </si>
  <si>
    <t>млн. рублей</t>
  </si>
  <si>
    <t>Данные представлены согласно Свердловскстата по итогам 3 квартала 2024 года</t>
  </si>
  <si>
    <t>Объем инвестиций в основной капитал (по объектам промышленности и предпринимательства)</t>
  </si>
  <si>
    <t>29.</t>
  </si>
  <si>
    <t>Целевой показатель 29.</t>
  </si>
  <si>
    <t>Число субъектов малого и среднего предпринимательства в расчете на 10 тыс. человек населения</t>
  </si>
  <si>
    <t>30.</t>
  </si>
  <si>
    <t>Целевой показатель 30.</t>
  </si>
  <si>
    <t>Создание новых рабочих мест</t>
  </si>
  <si>
    <t>Строительство одноэтажного здания пристроя Балтымской сельской администрации перенесено на последующие периоды</t>
  </si>
  <si>
    <t>Осуществлено строительство ФОК в пос. Исеть и спортивного комплекса с лыжероллерной трассой. Срок сдачи объектов перенесен на 2025 год</t>
  </si>
  <si>
    <t>МАОУ СОШ № 24 в пос. Кедровое ГО Верхняя Пышма введена в эксплуатацию</t>
  </si>
  <si>
    <t>Осуществлено комплексное благоустройство следующих объектов - ГорСАД 1 очередь,
Парк культуры и отдыха в пос. Красный</t>
  </si>
  <si>
    <t>В 2024 году открыто 43 предприятия торговли торговой площадью 5 900,2 кв. метров.
Закрыто 35 магазинов общей площадью 2 039,1 кв. метров. 
По состоянию на 01.01.2025 года торговая площадь стационарных торговых объектов составила 
64 245,12 кв. метра.</t>
  </si>
  <si>
    <t>Произведена замена 39 опор по ул. Петрова в 
г. Верхняя Пышма</t>
  </si>
  <si>
    <t xml:space="preserve">Автомобильные дороги по ул. Машиностроителей, 
ул. 40 лет Октября введены в эксплуатацию.
Автомобильные дороги пр. Индустриальный и объездная с. Балтым находятся в стадии проектирования
</t>
  </si>
  <si>
    <t>Приобретены 2 квартиры (1 однокомнатная, 1 двухкомнатная) в пос. Кедровое для педагогических работников</t>
  </si>
  <si>
    <t>Заключен муниципальный контракт на строительство сети канализационной насосной станции на канализационном коллекторе в пос. Санаторный, а также муниципальный контракт на капитальный ремонт водовода Шумского водозабора. Работы в стадии реализации.</t>
  </si>
  <si>
    <t>Оздоровительный центр в пос. Кедровое введен в эксплуатацию</t>
  </si>
  <si>
    <t>Ведется проектирование распределительных газовых сетей в пос. Исеть. Ввод в эксплуатацию не осуществлялся</t>
  </si>
  <si>
    <t>ФАП в пос. Сагра введен в эксплуатацию</t>
  </si>
  <si>
    <t>Культурно-досуговый центр в пос. Сагра введен в эксплуатацию</t>
  </si>
  <si>
    <t>Целевой показатель не достигнут в связи с переходом на специальный налоговый режим «Налог на профессиональный доход»</t>
  </si>
  <si>
    <t>АО «УЭМ» - 35 рабочих мест
ООО «Фабрика здорового питания» - 116 рабочих мест
Потребительский рынок - 189 рабочих мест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</si>
</sst>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0"/>
      <color theme="1"/>
      <name val="Liberation Sans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3"/>
      <name val="Liberation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5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horizontal="center" vertical="top" wrapText="1"/>
    </xf>
    <xf numFmtId="164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3" fontId="2" fillId="0" borderId="11" xfId="0" applyNumberFormat="1" applyFont="1" applyBorder="1" applyAlignment="1">
      <alignment horizontal="center" vertical="top" wrapText="1"/>
    </xf>
    <xf numFmtId="4" fontId="2" fillId="3" borderId="11" xfId="0" applyNumberFormat="1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2" fillId="6" borderId="6" xfId="0" applyFont="1" applyFill="1" applyBorder="1" applyAlignment="1">
      <alignment horizontal="left" vertical="top" wrapText="1"/>
    </xf>
    <xf numFmtId="164" fontId="2" fillId="6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view="pageBreakPreview" zoomScaleNormal="100" zoomScaleSheetLayoutView="100" workbookViewId="0">
      <selection activeCell="G55" sqref="G55:G56"/>
    </sheetView>
  </sheetViews>
  <sheetFormatPr defaultRowHeight="12.75"/>
  <cols>
    <col min="2" max="2" width="38.42578125" customWidth="1"/>
    <col min="3" max="3" width="13.7109375" customWidth="1"/>
    <col min="4" max="4" width="17.5703125" customWidth="1"/>
    <col min="5" max="5" width="16.28515625" customWidth="1"/>
    <col min="6" max="6" width="14.5703125" customWidth="1"/>
    <col min="7" max="7" width="55.42578125" customWidth="1"/>
  </cols>
  <sheetData>
    <row r="1" spans="1:7">
      <c r="A1" s="8" t="s">
        <v>0</v>
      </c>
      <c r="B1" s="9"/>
      <c r="C1" s="9"/>
      <c r="D1" s="9"/>
      <c r="E1" s="9"/>
      <c r="F1" s="9"/>
      <c r="G1" s="9"/>
    </row>
    <row r="2" spans="1:7" ht="8.25" customHeight="1">
      <c r="A2" s="9"/>
      <c r="B2" s="9"/>
      <c r="C2" s="9"/>
      <c r="D2" s="9"/>
      <c r="E2" s="9"/>
      <c r="F2" s="9"/>
      <c r="G2" s="9"/>
    </row>
    <row r="3" spans="1:7" ht="48" customHeight="1">
      <c r="A3" s="9"/>
      <c r="B3" s="9"/>
      <c r="C3" s="9"/>
      <c r="D3" s="9"/>
      <c r="E3" s="9"/>
      <c r="F3" s="9"/>
      <c r="G3" s="9"/>
    </row>
    <row r="4" spans="1:7" ht="21" customHeight="1">
      <c r="A4" s="10" t="s">
        <v>1</v>
      </c>
      <c r="B4" s="12" t="s">
        <v>2</v>
      </c>
      <c r="C4" s="12" t="s">
        <v>3</v>
      </c>
      <c r="D4" s="14" t="s">
        <v>4</v>
      </c>
      <c r="E4" s="15"/>
      <c r="F4" s="12" t="s">
        <v>5</v>
      </c>
      <c r="G4" s="12" t="s">
        <v>6</v>
      </c>
    </row>
    <row r="5" spans="1:7" ht="23.25" customHeight="1">
      <c r="A5" s="11"/>
      <c r="B5" s="13"/>
      <c r="C5" s="13"/>
      <c r="D5" s="1" t="s">
        <v>7</v>
      </c>
      <c r="E5" s="2" t="s">
        <v>8</v>
      </c>
      <c r="F5" s="13"/>
      <c r="G5" s="13"/>
    </row>
    <row r="6" spans="1:7" ht="15">
      <c r="A6" s="3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15">
      <c r="A7" s="1" t="s">
        <v>9</v>
      </c>
      <c r="B7" s="18" t="s">
        <v>10</v>
      </c>
      <c r="C7" s="18"/>
      <c r="D7" s="18"/>
      <c r="E7" s="18"/>
      <c r="F7" s="18"/>
      <c r="G7" s="13"/>
    </row>
    <row r="8" spans="1:7" ht="15">
      <c r="A8" s="16" t="s">
        <v>11</v>
      </c>
      <c r="B8" s="5" t="s">
        <v>12</v>
      </c>
      <c r="C8" s="17" t="s">
        <v>13</v>
      </c>
      <c r="D8" s="19">
        <v>103000</v>
      </c>
      <c r="E8" s="19">
        <f>74983+66292</f>
        <v>141275</v>
      </c>
      <c r="F8" s="21">
        <f>E8/D8*100</f>
        <v>137.16019417475729</v>
      </c>
      <c r="G8" s="22" t="s">
        <v>14</v>
      </c>
    </row>
    <row r="9" spans="1:7" ht="17.25" customHeight="1">
      <c r="A9" s="11"/>
      <c r="B9" s="6" t="s">
        <v>15</v>
      </c>
      <c r="C9" s="13"/>
      <c r="D9" s="20"/>
      <c r="E9" s="20"/>
      <c r="F9" s="13"/>
      <c r="G9" s="23"/>
    </row>
    <row r="10" spans="1:7" ht="15" customHeight="1">
      <c r="A10" s="16" t="s">
        <v>16</v>
      </c>
      <c r="B10" s="5" t="s">
        <v>17</v>
      </c>
      <c r="C10" s="17" t="s">
        <v>13</v>
      </c>
      <c r="D10" s="17">
        <v>44.1</v>
      </c>
      <c r="E10" s="24">
        <f>37.5+49.3</f>
        <v>86.8</v>
      </c>
      <c r="F10" s="47">
        <f>E10/D10*100</f>
        <v>196.82539682539681</v>
      </c>
      <c r="G10" s="50" t="s">
        <v>107</v>
      </c>
    </row>
    <row r="11" spans="1:7" ht="46.5" customHeight="1">
      <c r="A11" s="11"/>
      <c r="B11" s="6" t="s">
        <v>18</v>
      </c>
      <c r="C11" s="13"/>
      <c r="D11" s="13"/>
      <c r="E11" s="25"/>
      <c r="F11" s="25"/>
      <c r="G11" s="51"/>
    </row>
    <row r="12" spans="1:7" ht="15">
      <c r="A12" s="16" t="s">
        <v>19</v>
      </c>
      <c r="B12" s="5" t="s">
        <v>20</v>
      </c>
      <c r="C12" s="17" t="s">
        <v>21</v>
      </c>
      <c r="D12" s="17">
        <v>113</v>
      </c>
      <c r="E12" s="24">
        <v>161</v>
      </c>
      <c r="F12" s="21">
        <f>E12/D12*100</f>
        <v>142.47787610619469</v>
      </c>
      <c r="G12" s="26" t="s">
        <v>22</v>
      </c>
    </row>
    <row r="13" spans="1:7" ht="18" customHeight="1">
      <c r="A13" s="11"/>
      <c r="B13" s="6" t="s">
        <v>23</v>
      </c>
      <c r="C13" s="13"/>
      <c r="D13" s="13"/>
      <c r="E13" s="25"/>
      <c r="F13" s="13"/>
      <c r="G13" s="27"/>
    </row>
    <row r="14" spans="1:7" ht="15">
      <c r="A14" s="16" t="s">
        <v>24</v>
      </c>
      <c r="B14" s="5" t="s">
        <v>25</v>
      </c>
      <c r="C14" s="17" t="s">
        <v>26</v>
      </c>
      <c r="D14" s="17">
        <v>5</v>
      </c>
      <c r="E14" s="17">
        <v>7</v>
      </c>
      <c r="F14" s="21">
        <f>E14/D14*100</f>
        <v>140</v>
      </c>
      <c r="G14" s="22" t="s">
        <v>27</v>
      </c>
    </row>
    <row r="15" spans="1:7" ht="75.75" customHeight="1">
      <c r="A15" s="11"/>
      <c r="B15" s="6" t="s">
        <v>28</v>
      </c>
      <c r="C15" s="13"/>
      <c r="D15" s="13"/>
      <c r="E15" s="13"/>
      <c r="F15" s="13"/>
      <c r="G15" s="23"/>
    </row>
    <row r="16" spans="1:7" ht="15">
      <c r="A16" s="16" t="s">
        <v>29</v>
      </c>
      <c r="B16" s="5" t="s">
        <v>30</v>
      </c>
      <c r="C16" s="17" t="s">
        <v>26</v>
      </c>
      <c r="D16" s="17">
        <v>1</v>
      </c>
      <c r="E16" s="17">
        <v>0</v>
      </c>
      <c r="F16" s="21">
        <v>0</v>
      </c>
      <c r="G16" s="26" t="s">
        <v>100</v>
      </c>
    </row>
    <row r="17" spans="1:7" ht="30">
      <c r="A17" s="11"/>
      <c r="B17" s="6" t="s">
        <v>31</v>
      </c>
      <c r="C17" s="13"/>
      <c r="D17" s="13"/>
      <c r="E17" s="13"/>
      <c r="F17" s="13"/>
      <c r="G17" s="27"/>
    </row>
    <row r="18" spans="1:7" ht="15">
      <c r="A18" s="1" t="s">
        <v>32</v>
      </c>
      <c r="B18" s="28" t="s">
        <v>33</v>
      </c>
      <c r="C18" s="28"/>
      <c r="D18" s="28"/>
      <c r="E18" s="28"/>
      <c r="F18" s="28"/>
      <c r="G18" s="29"/>
    </row>
    <row r="19" spans="1:7" ht="15">
      <c r="A19" s="16" t="s">
        <v>34</v>
      </c>
      <c r="B19" s="5" t="s">
        <v>35</v>
      </c>
      <c r="C19" s="17" t="s">
        <v>36</v>
      </c>
      <c r="D19" s="17">
        <v>550</v>
      </c>
      <c r="E19" s="17">
        <v>550</v>
      </c>
      <c r="F19" s="21">
        <f>E19/D19*100</f>
        <v>100</v>
      </c>
      <c r="G19" s="22" t="s">
        <v>102</v>
      </c>
    </row>
    <row r="20" spans="1:7" ht="30.75" customHeight="1">
      <c r="A20" s="11"/>
      <c r="B20" s="6" t="s">
        <v>37</v>
      </c>
      <c r="C20" s="13"/>
      <c r="D20" s="13"/>
      <c r="E20" s="13"/>
      <c r="F20" s="13"/>
      <c r="G20" s="23"/>
    </row>
    <row r="21" spans="1:7" ht="15">
      <c r="A21" s="1" t="s">
        <v>38</v>
      </c>
      <c r="B21" s="28" t="s">
        <v>39</v>
      </c>
      <c r="C21" s="28"/>
      <c r="D21" s="28"/>
      <c r="E21" s="28"/>
      <c r="F21" s="28"/>
      <c r="G21" s="29"/>
    </row>
    <row r="22" spans="1:7" ht="15">
      <c r="A22" s="16" t="s">
        <v>40</v>
      </c>
      <c r="B22" s="5" t="s">
        <v>41</v>
      </c>
      <c r="C22" s="17" t="s">
        <v>26</v>
      </c>
      <c r="D22" s="17">
        <v>2</v>
      </c>
      <c r="E22" s="17">
        <v>0</v>
      </c>
      <c r="F22" s="21">
        <v>0</v>
      </c>
      <c r="G22" s="26" t="s">
        <v>101</v>
      </c>
    </row>
    <row r="23" spans="1:7" ht="32.25" customHeight="1">
      <c r="A23" s="11"/>
      <c r="B23" s="6" t="s">
        <v>42</v>
      </c>
      <c r="C23" s="13"/>
      <c r="D23" s="13"/>
      <c r="E23" s="13"/>
      <c r="F23" s="32"/>
      <c r="G23" s="27"/>
    </row>
    <row r="24" spans="1:7" ht="15">
      <c r="A24" s="1" t="s">
        <v>43</v>
      </c>
      <c r="B24" s="18" t="s">
        <v>44</v>
      </c>
      <c r="C24" s="18"/>
      <c r="D24" s="18"/>
      <c r="E24" s="18"/>
      <c r="F24" s="18"/>
      <c r="G24" s="13"/>
    </row>
    <row r="25" spans="1:7" ht="15">
      <c r="A25" s="16" t="s">
        <v>45</v>
      </c>
      <c r="B25" s="5" t="s">
        <v>46</v>
      </c>
      <c r="C25" s="17" t="s">
        <v>26</v>
      </c>
      <c r="D25" s="17">
        <v>1</v>
      </c>
      <c r="E25" s="17">
        <v>1</v>
      </c>
      <c r="F25" s="21">
        <v>100</v>
      </c>
      <c r="G25" s="30" t="s">
        <v>111</v>
      </c>
    </row>
    <row r="26" spans="1:7" ht="46.5" customHeight="1">
      <c r="A26" s="11"/>
      <c r="B26" s="6" t="s">
        <v>47</v>
      </c>
      <c r="C26" s="13"/>
      <c r="D26" s="13"/>
      <c r="E26" s="13"/>
      <c r="F26" s="13"/>
      <c r="G26" s="31"/>
    </row>
    <row r="27" spans="1:7" ht="15">
      <c r="A27" s="1" t="s">
        <v>48</v>
      </c>
      <c r="B27" s="18" t="s">
        <v>49</v>
      </c>
      <c r="C27" s="18"/>
      <c r="D27" s="18"/>
      <c r="E27" s="18"/>
      <c r="F27" s="18"/>
      <c r="G27" s="13"/>
    </row>
    <row r="28" spans="1:7" ht="15">
      <c r="A28" s="16" t="s">
        <v>50</v>
      </c>
      <c r="B28" s="5" t="s">
        <v>51</v>
      </c>
      <c r="C28" s="17" t="s">
        <v>26</v>
      </c>
      <c r="D28" s="17">
        <v>1</v>
      </c>
      <c r="E28" s="17">
        <v>1</v>
      </c>
      <c r="F28" s="21">
        <v>100</v>
      </c>
      <c r="G28" s="22" t="s">
        <v>112</v>
      </c>
    </row>
    <row r="29" spans="1:7" ht="45">
      <c r="A29" s="11"/>
      <c r="B29" s="6" t="s">
        <v>52</v>
      </c>
      <c r="C29" s="13"/>
      <c r="D29" s="13"/>
      <c r="E29" s="13"/>
      <c r="F29" s="32"/>
      <c r="G29" s="23"/>
    </row>
    <row r="30" spans="1:7" ht="15">
      <c r="A30" s="1" t="s">
        <v>53</v>
      </c>
      <c r="B30" s="28" t="s">
        <v>54</v>
      </c>
      <c r="C30" s="28"/>
      <c r="D30" s="28"/>
      <c r="E30" s="28"/>
      <c r="F30" s="28"/>
      <c r="G30" s="29"/>
    </row>
    <row r="31" spans="1:7" ht="15.75" customHeight="1">
      <c r="A31" s="16" t="s">
        <v>55</v>
      </c>
      <c r="B31" s="5" t="s">
        <v>56</v>
      </c>
      <c r="C31" s="17" t="s">
        <v>57</v>
      </c>
      <c r="D31" s="17">
        <v>1.6319999999999999</v>
      </c>
      <c r="E31" s="33">
        <v>0</v>
      </c>
      <c r="F31" s="21">
        <v>0</v>
      </c>
      <c r="G31" s="35" t="s">
        <v>110</v>
      </c>
    </row>
    <row r="32" spans="1:7" ht="45" customHeight="1">
      <c r="A32" s="11"/>
      <c r="B32" s="6" t="s">
        <v>58</v>
      </c>
      <c r="C32" s="13"/>
      <c r="D32" s="13"/>
      <c r="E32" s="34"/>
      <c r="F32" s="32"/>
      <c r="G32" s="36"/>
    </row>
    <row r="33" spans="1:7" ht="15">
      <c r="A33" s="16" t="s">
        <v>59</v>
      </c>
      <c r="B33" s="5" t="s">
        <v>60</v>
      </c>
      <c r="C33" s="17" t="s">
        <v>26</v>
      </c>
      <c r="D33" s="17">
        <v>1</v>
      </c>
      <c r="E33" s="33">
        <v>1</v>
      </c>
      <c r="F33" s="47">
        <v>100</v>
      </c>
      <c r="G33" s="39"/>
    </row>
    <row r="34" spans="1:7" ht="63" customHeight="1">
      <c r="A34" s="11"/>
      <c r="B34" s="6" t="s">
        <v>61</v>
      </c>
      <c r="C34" s="13"/>
      <c r="D34" s="13"/>
      <c r="E34" s="34"/>
      <c r="F34" s="52"/>
      <c r="G34" s="40"/>
    </row>
    <row r="35" spans="1:7" ht="15">
      <c r="A35" s="16" t="s">
        <v>62</v>
      </c>
      <c r="B35" s="5" t="s">
        <v>63</v>
      </c>
      <c r="C35" s="17" t="s">
        <v>26</v>
      </c>
      <c r="D35" s="17">
        <v>2</v>
      </c>
      <c r="E35" s="37">
        <v>0</v>
      </c>
      <c r="F35" s="21">
        <v>0</v>
      </c>
      <c r="G35" s="39" t="s">
        <v>108</v>
      </c>
    </row>
    <row r="36" spans="1:7" ht="76.5" customHeight="1">
      <c r="A36" s="11"/>
      <c r="B36" s="6" t="s">
        <v>64</v>
      </c>
      <c r="C36" s="13"/>
      <c r="D36" s="13"/>
      <c r="E36" s="38"/>
      <c r="F36" s="32"/>
      <c r="G36" s="40" t="s">
        <v>65</v>
      </c>
    </row>
    <row r="37" spans="1:7" ht="15">
      <c r="A37" s="16" t="s">
        <v>66</v>
      </c>
      <c r="B37" s="5" t="s">
        <v>67</v>
      </c>
      <c r="C37" s="17" t="s">
        <v>57</v>
      </c>
      <c r="D37" s="17">
        <v>1.3</v>
      </c>
      <c r="E37" s="33">
        <v>1.47</v>
      </c>
      <c r="F37" s="21">
        <f>E37/D37*100</f>
        <v>113.07692307692308</v>
      </c>
      <c r="G37" s="39" t="s">
        <v>105</v>
      </c>
    </row>
    <row r="38" spans="1:7" ht="60">
      <c r="A38" s="11"/>
      <c r="B38" s="6" t="s">
        <v>68</v>
      </c>
      <c r="C38" s="13"/>
      <c r="D38" s="13"/>
      <c r="E38" s="34"/>
      <c r="F38" s="32"/>
      <c r="G38" s="40"/>
    </row>
    <row r="39" spans="1:7" ht="15">
      <c r="A39" s="16" t="s">
        <v>69</v>
      </c>
      <c r="B39" s="5" t="s">
        <v>70</v>
      </c>
      <c r="C39" s="17" t="s">
        <v>26</v>
      </c>
      <c r="D39" s="17">
        <v>1</v>
      </c>
      <c r="E39" s="17">
        <v>1</v>
      </c>
      <c r="F39" s="21">
        <v>100</v>
      </c>
      <c r="G39" s="22" t="s">
        <v>109</v>
      </c>
    </row>
    <row r="40" spans="1:7" ht="31.5" customHeight="1">
      <c r="A40" s="11"/>
      <c r="B40" s="6" t="s">
        <v>71</v>
      </c>
      <c r="C40" s="13"/>
      <c r="D40" s="13"/>
      <c r="E40" s="13"/>
      <c r="F40" s="32"/>
      <c r="G40" s="23"/>
    </row>
    <row r="41" spans="1:7" ht="15">
      <c r="A41" s="1" t="s">
        <v>72</v>
      </c>
      <c r="B41" s="18" t="s">
        <v>73</v>
      </c>
      <c r="C41" s="18"/>
      <c r="D41" s="18"/>
      <c r="E41" s="18"/>
      <c r="F41" s="18"/>
      <c r="G41" s="13"/>
    </row>
    <row r="42" spans="1:7" ht="15">
      <c r="A42" s="16" t="s">
        <v>74</v>
      </c>
      <c r="B42" s="5" t="s">
        <v>75</v>
      </c>
      <c r="C42" s="17" t="s">
        <v>26</v>
      </c>
      <c r="D42" s="17">
        <v>3</v>
      </c>
      <c r="E42" s="24">
        <v>2</v>
      </c>
      <c r="F42" s="21">
        <f>E42/D42*100</f>
        <v>66.666666666666657</v>
      </c>
      <c r="G42" s="26" t="s">
        <v>103</v>
      </c>
    </row>
    <row r="43" spans="1:7" ht="30">
      <c r="A43" s="11"/>
      <c r="B43" s="6" t="s">
        <v>76</v>
      </c>
      <c r="C43" s="13"/>
      <c r="D43" s="13"/>
      <c r="E43" s="25"/>
      <c r="F43" s="13"/>
      <c r="G43" s="27"/>
    </row>
    <row r="44" spans="1:7" ht="15">
      <c r="A44" s="1" t="s">
        <v>77</v>
      </c>
      <c r="B44" s="18" t="s">
        <v>78</v>
      </c>
      <c r="C44" s="18"/>
      <c r="D44" s="18"/>
      <c r="E44" s="18"/>
      <c r="F44" s="18"/>
      <c r="G44" s="13"/>
    </row>
    <row r="45" spans="1:7" ht="15">
      <c r="A45" s="16" t="s">
        <v>79</v>
      </c>
      <c r="B45" s="5" t="s">
        <v>80</v>
      </c>
      <c r="C45" s="17" t="s">
        <v>57</v>
      </c>
      <c r="D45" s="17">
        <v>4.87</v>
      </c>
      <c r="E45" s="24">
        <v>2.0139999999999998</v>
      </c>
      <c r="F45" s="21">
        <f>E45/D45*100</f>
        <v>41.355236139630385</v>
      </c>
      <c r="G45" s="26" t="s">
        <v>106</v>
      </c>
    </row>
    <row r="46" spans="1:7" ht="60" customHeight="1">
      <c r="A46" s="11"/>
      <c r="B46" s="6" t="s">
        <v>81</v>
      </c>
      <c r="C46" s="13"/>
      <c r="D46" s="13"/>
      <c r="E46" s="25"/>
      <c r="F46" s="13"/>
      <c r="G46" s="27"/>
    </row>
    <row r="47" spans="1:7" ht="15">
      <c r="A47" s="1" t="s">
        <v>82</v>
      </c>
      <c r="B47" s="18" t="s">
        <v>83</v>
      </c>
      <c r="C47" s="18"/>
      <c r="D47" s="18"/>
      <c r="E47" s="18"/>
      <c r="F47" s="18"/>
      <c r="G47" s="13"/>
    </row>
    <row r="48" spans="1:7" ht="15">
      <c r="A48" s="16" t="s">
        <v>84</v>
      </c>
      <c r="B48" s="5" t="s">
        <v>85</v>
      </c>
      <c r="C48" s="17" t="s">
        <v>26</v>
      </c>
      <c r="D48" s="17">
        <v>460</v>
      </c>
      <c r="E48" s="17">
        <v>454</v>
      </c>
      <c r="F48" s="17">
        <v>98.7</v>
      </c>
      <c r="G48" s="22" t="s">
        <v>104</v>
      </c>
    </row>
    <row r="49" spans="1:7" ht="89.25" customHeight="1">
      <c r="A49" s="11"/>
      <c r="B49" s="6" t="s">
        <v>86</v>
      </c>
      <c r="C49" s="13"/>
      <c r="D49" s="13"/>
      <c r="E49" s="13"/>
      <c r="F49" s="13"/>
      <c r="G49" s="23"/>
    </row>
    <row r="50" spans="1:7" ht="15">
      <c r="A50" s="1" t="s">
        <v>87</v>
      </c>
      <c r="B50" s="18" t="s">
        <v>88</v>
      </c>
      <c r="C50" s="18"/>
      <c r="D50" s="18"/>
      <c r="E50" s="18"/>
      <c r="F50" s="18"/>
      <c r="G50" s="13"/>
    </row>
    <row r="51" spans="1:7" ht="15">
      <c r="A51" s="41" t="s">
        <v>89</v>
      </c>
      <c r="B51" s="5" t="s">
        <v>90</v>
      </c>
      <c r="C51" s="17" t="s">
        <v>91</v>
      </c>
      <c r="D51" s="43">
        <v>2985</v>
      </c>
      <c r="E51" s="44">
        <v>8020.33</v>
      </c>
      <c r="F51" s="21">
        <f>E51/D51*100</f>
        <v>268.68777219430484</v>
      </c>
      <c r="G51" s="46" t="s">
        <v>92</v>
      </c>
    </row>
    <row r="52" spans="1:7" ht="60">
      <c r="A52" s="41"/>
      <c r="B52" s="7" t="s">
        <v>93</v>
      </c>
      <c r="C52" s="42"/>
      <c r="D52" s="41"/>
      <c r="E52" s="45"/>
      <c r="F52" s="13"/>
      <c r="G52" s="46"/>
    </row>
    <row r="53" spans="1:7" ht="15">
      <c r="A53" s="41" t="s">
        <v>94</v>
      </c>
      <c r="B53" s="5" t="s">
        <v>95</v>
      </c>
      <c r="C53" s="17" t="s">
        <v>26</v>
      </c>
      <c r="D53" s="41">
        <v>605</v>
      </c>
      <c r="E53" s="41">
        <v>562</v>
      </c>
      <c r="F53" s="21">
        <f>E53/D53*100</f>
        <v>92.892561983471083</v>
      </c>
      <c r="G53" s="49" t="s">
        <v>113</v>
      </c>
    </row>
    <row r="54" spans="1:7" ht="46.5" customHeight="1">
      <c r="A54" s="41"/>
      <c r="B54" s="7" t="s">
        <v>96</v>
      </c>
      <c r="C54" s="42"/>
      <c r="D54" s="41"/>
      <c r="E54" s="41"/>
      <c r="F54" s="13"/>
      <c r="G54" s="49"/>
    </row>
    <row r="55" spans="1:7" ht="17.25" customHeight="1">
      <c r="A55" s="41" t="s">
        <v>97</v>
      </c>
      <c r="B55" s="5" t="s">
        <v>98</v>
      </c>
      <c r="C55" s="17" t="s">
        <v>26</v>
      </c>
      <c r="D55" s="41">
        <v>204</v>
      </c>
      <c r="E55" s="45">
        <f>189+35+116</f>
        <v>340</v>
      </c>
      <c r="F55" s="47">
        <f>E55/D55*100</f>
        <v>166.66666666666669</v>
      </c>
      <c r="G55" s="48" t="s">
        <v>114</v>
      </c>
    </row>
    <row r="56" spans="1:7" ht="27.75" customHeight="1">
      <c r="A56" s="41"/>
      <c r="B56" s="6" t="s">
        <v>99</v>
      </c>
      <c r="C56" s="13"/>
      <c r="D56" s="41"/>
      <c r="E56" s="45"/>
      <c r="F56" s="25"/>
      <c r="G56" s="48"/>
    </row>
  </sheetData>
  <mergeCells count="137">
    <mergeCell ref="A55:A56"/>
    <mergeCell ref="C55:C56"/>
    <mergeCell ref="D55:D56"/>
    <mergeCell ref="E55:E56"/>
    <mergeCell ref="F55:F56"/>
    <mergeCell ref="G55:G56"/>
    <mergeCell ref="A53:A54"/>
    <mergeCell ref="C53:C54"/>
    <mergeCell ref="D53:D54"/>
    <mergeCell ref="E53:E54"/>
    <mergeCell ref="F53:F54"/>
    <mergeCell ref="G53:G54"/>
    <mergeCell ref="B50:G50"/>
    <mergeCell ref="A51:A52"/>
    <mergeCell ref="C51:C52"/>
    <mergeCell ref="D51:D52"/>
    <mergeCell ref="E51:E52"/>
    <mergeCell ref="F51:F52"/>
    <mergeCell ref="G51:G52"/>
    <mergeCell ref="B47:G47"/>
    <mergeCell ref="A48:A49"/>
    <mergeCell ref="C48:C49"/>
    <mergeCell ref="D48:D49"/>
    <mergeCell ref="E48:E49"/>
    <mergeCell ref="F48:F49"/>
    <mergeCell ref="G48:G49"/>
    <mergeCell ref="B44:G44"/>
    <mergeCell ref="A45:A46"/>
    <mergeCell ref="C45:C46"/>
    <mergeCell ref="D45:D46"/>
    <mergeCell ref="E45:E46"/>
    <mergeCell ref="F45:F46"/>
    <mergeCell ref="G45:G46"/>
    <mergeCell ref="B41:G41"/>
    <mergeCell ref="A42:A43"/>
    <mergeCell ref="C42:C43"/>
    <mergeCell ref="D42:D43"/>
    <mergeCell ref="E42:E43"/>
    <mergeCell ref="F42:F43"/>
    <mergeCell ref="G42:G43"/>
    <mergeCell ref="A39:A40"/>
    <mergeCell ref="C39:C40"/>
    <mergeCell ref="D39:D40"/>
    <mergeCell ref="E39:E40"/>
    <mergeCell ref="F39:F40"/>
    <mergeCell ref="G39:G40"/>
    <mergeCell ref="A37:A38"/>
    <mergeCell ref="C37:C38"/>
    <mergeCell ref="D37:D38"/>
    <mergeCell ref="E37:E38"/>
    <mergeCell ref="F37:F38"/>
    <mergeCell ref="G37:G38"/>
    <mergeCell ref="A35:A36"/>
    <mergeCell ref="C35:C36"/>
    <mergeCell ref="D35:D36"/>
    <mergeCell ref="E35:E36"/>
    <mergeCell ref="F35:F36"/>
    <mergeCell ref="G35:G36"/>
    <mergeCell ref="A33:A34"/>
    <mergeCell ref="C33:C34"/>
    <mergeCell ref="D33:D34"/>
    <mergeCell ref="E33:E34"/>
    <mergeCell ref="F33:F34"/>
    <mergeCell ref="G33:G34"/>
    <mergeCell ref="B30:G30"/>
    <mergeCell ref="A31:A32"/>
    <mergeCell ref="C31:C32"/>
    <mergeCell ref="D31:D32"/>
    <mergeCell ref="E31:E32"/>
    <mergeCell ref="F31:F32"/>
    <mergeCell ref="G31:G32"/>
    <mergeCell ref="B27:G27"/>
    <mergeCell ref="A28:A29"/>
    <mergeCell ref="C28:C29"/>
    <mergeCell ref="D28:D29"/>
    <mergeCell ref="E28:E29"/>
    <mergeCell ref="F28:F29"/>
    <mergeCell ref="G28:G29"/>
    <mergeCell ref="B24:G24"/>
    <mergeCell ref="A25:A26"/>
    <mergeCell ref="C25:C26"/>
    <mergeCell ref="D25:D26"/>
    <mergeCell ref="E25:E26"/>
    <mergeCell ref="F25:F26"/>
    <mergeCell ref="G25:G26"/>
    <mergeCell ref="B21:G21"/>
    <mergeCell ref="A22:A23"/>
    <mergeCell ref="C22:C23"/>
    <mergeCell ref="D22:D23"/>
    <mergeCell ref="E22:E23"/>
    <mergeCell ref="F22:F23"/>
    <mergeCell ref="G22:G23"/>
    <mergeCell ref="B18:G18"/>
    <mergeCell ref="A19:A20"/>
    <mergeCell ref="C19:C20"/>
    <mergeCell ref="D19:D20"/>
    <mergeCell ref="E19:E20"/>
    <mergeCell ref="F19:F20"/>
    <mergeCell ref="G19:G20"/>
    <mergeCell ref="A16:A17"/>
    <mergeCell ref="C16:C17"/>
    <mergeCell ref="D16:D17"/>
    <mergeCell ref="E16:E17"/>
    <mergeCell ref="F16:F17"/>
    <mergeCell ref="G16:G17"/>
    <mergeCell ref="A14:A15"/>
    <mergeCell ref="C14:C15"/>
    <mergeCell ref="D14:D15"/>
    <mergeCell ref="E14:E15"/>
    <mergeCell ref="F14:F15"/>
    <mergeCell ref="G14:G15"/>
    <mergeCell ref="A12:A13"/>
    <mergeCell ref="C12:C13"/>
    <mergeCell ref="D12:D13"/>
    <mergeCell ref="E12:E13"/>
    <mergeCell ref="F12:F13"/>
    <mergeCell ref="G12:G13"/>
    <mergeCell ref="A1:G3"/>
    <mergeCell ref="A4:A5"/>
    <mergeCell ref="B4:B5"/>
    <mergeCell ref="C4:C5"/>
    <mergeCell ref="D4:E4"/>
    <mergeCell ref="F4:F5"/>
    <mergeCell ref="G4:G5"/>
    <mergeCell ref="A10:A11"/>
    <mergeCell ref="C10:C11"/>
    <mergeCell ref="D10:D11"/>
    <mergeCell ref="E10:E11"/>
    <mergeCell ref="F10:F11"/>
    <mergeCell ref="G10:G11"/>
    <mergeCell ref="B7:G7"/>
    <mergeCell ref="A8:A9"/>
    <mergeCell ref="C8:C9"/>
    <mergeCell ref="D8:D9"/>
    <mergeCell ref="E8:E9"/>
    <mergeCell ref="F8:F9"/>
    <mergeCell ref="G8:G9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useFirstPageNumber="1" r:id="rId1"/>
  <rowBreaks count="2" manualBreakCount="2">
    <brk id="26" max="16383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Целевые показатели</vt:lpstr>
      <vt:lpstr>'Целевые показатели'!Заголовки_для_печати</vt:lpstr>
      <vt:lpstr>'Целевые показатели'!Область_печати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Гордеева Ирина Михайловна</dc:creator>
  <cp:lastModifiedBy>Гордеева Ирина Михайловна</cp:lastModifiedBy>
  <cp:lastPrinted>2025-02-13T09:58:39Z</cp:lastPrinted>
  <dcterms:created xsi:type="dcterms:W3CDTF">2025-02-07T11:11:32Z</dcterms:created>
  <dcterms:modified xsi:type="dcterms:W3CDTF">2025-04-07T06:31:55Z</dcterms:modified>
</cp:coreProperties>
</file>