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0" windowWidth="27495" windowHeight="11955"/>
  </bookViews>
  <sheets>
    <sheet name="Документ" sheetId="2" r:id="rId1"/>
  </sheets>
  <definedNames>
    <definedName name="_xlnm.Print_Titles" localSheetId="0">Документ!$11:$11</definedName>
  </definedNames>
  <calcPr calcId="145621"/>
</workbook>
</file>

<file path=xl/calcChain.xml><?xml version="1.0" encoding="utf-8"?>
<calcChain xmlns="http://schemas.openxmlformats.org/spreadsheetml/2006/main">
  <c r="F12" i="2" l="1"/>
  <c r="E12" i="2" l="1"/>
  <c r="D12" i="2"/>
  <c r="A59" i="2" l="1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</calcChain>
</file>

<file path=xl/sharedStrings.xml><?xml version="1.0" encoding="utf-8"?>
<sst xmlns="http://schemas.openxmlformats.org/spreadsheetml/2006/main" count="110" uniqueCount="110">
  <si>
    <t>Бюджетные ассигнования на реализацию муниципальных программ</t>
  </si>
  <si>
    <t>Наименование программы, подпрограммы</t>
  </si>
  <si>
    <t>Код целевой статьи</t>
  </si>
  <si>
    <t>в тысячах рублей</t>
  </si>
  <si>
    <t>в %</t>
  </si>
  <si>
    <t>1</t>
  </si>
  <si>
    <t>2</t>
  </si>
  <si>
    <t>3</t>
  </si>
  <si>
    <t>4</t>
  </si>
  <si>
    <t>5</t>
  </si>
  <si>
    <t>6</t>
  </si>
  <si>
    <t>Всего расходов</t>
  </si>
  <si>
    <t>Муниципальная программа "Совершенствование социально-экономической политики на территории городского округа Верхняя Пышма до 2027 года"</t>
  </si>
  <si>
    <t>0100000000</t>
  </si>
  <si>
    <t>Подпрограмма "Развитие местного самоуправления на территории городского округа Верхняя Пышма до 2027 года"</t>
  </si>
  <si>
    <t>0110000000</t>
  </si>
  <si>
    <t>Подпрограмма "Информационное общество в городском округе Верхняя Пышма до 2027 года"</t>
  </si>
  <si>
    <t>0120000000</t>
  </si>
  <si>
    <t>Подпрограмма "Поддержка и развитие субъектов малого и среднего предпринимательства в городском округе Верхняя Пышма до 2027 года"</t>
  </si>
  <si>
    <t>0130000000</t>
  </si>
  <si>
    <t>Подпрограмма "Развитие архивного дела на территории городского округа Верхняя Пышма до 2027 года"</t>
  </si>
  <si>
    <t>0140000000</t>
  </si>
  <si>
    <t>Подпрограмма "Обеспечение разработки и реализации документов территориального планирования и градостроительного зонирования документации по планировке территории, создание информационной системы обеспечения градостроительной деятельности городского округа Верхняя Пышма до 2027 года"</t>
  </si>
  <si>
    <t>0150000000</t>
  </si>
  <si>
    <t>Подпрограмма "Комплексное развитие сельских территорий городского округа Верхняя Пышма до 2027 года"</t>
  </si>
  <si>
    <t>0160000000</t>
  </si>
  <si>
    <t>Подпрограмма "Обеспечение экологической безопасности и обращение с отходами производства и потребления на территории городского округа Верхняя Пышма до 2027 года"</t>
  </si>
  <si>
    <t>0170000000</t>
  </si>
  <si>
    <t>Подпрограмма "Обеспечение безопасности жизнедеятельности населения городского округа Верхняя Пышма до 2027 года"</t>
  </si>
  <si>
    <t>0180000000</t>
  </si>
  <si>
    <t>Подпрограмма "Профилактика правонарушений на территории городского округа Верхняя Пышма до 2027 года"</t>
  </si>
  <si>
    <t>0190000000</t>
  </si>
  <si>
    <t>Подпрограмма "Обеспечение реализации муниципальной программы "Совершенствование социально-экономической политики на территории городского округа Верхняя Пышма до 2027 года"</t>
  </si>
  <si>
    <t>01A0000000</t>
  </si>
  <si>
    <t>Подпрограмма "Развитие внутреннего и въездного туризма в городском округе Верхняя Пышма до 2027 года"</t>
  </si>
  <si>
    <t>01T0000000</t>
  </si>
  <si>
    <t>Подпрограмма "Поддержка гражданских инициатив и социально ориентированных некоммерческих организаций на территории городского округа Верхняя Пышма до 2027 года"</t>
  </si>
  <si>
    <t>01И0000000</t>
  </si>
  <si>
    <t>Подпрограмма "Развитие лесного хозяйства на территории городского округа Верхняя Пышма до 2027 года"</t>
  </si>
  <si>
    <t>01Л0000000</t>
  </si>
  <si>
    <t>Подпрограмма "Обеспечение жильем педагогических работников муниципальных учреждений на территории городского округа Верхняя Пышма на период до 2027 года"</t>
  </si>
  <si>
    <t>01У0000000</t>
  </si>
  <si>
    <t>Муниципальная программа "Повышение эффективности управления муниципальной собственностью на территории городского округа Верхняя Пышма до 2027 года"</t>
  </si>
  <si>
    <t>0200000000</t>
  </si>
  <si>
    <t>Подпрограмма "Программа управления муниципальной собственностью и приватизации муниципального имущества на территории городского округа Верхняя Пышма до 2027 года"</t>
  </si>
  <si>
    <t>0210000000</t>
  </si>
  <si>
    <t>Подпрограмма "Обеспечение реализации муниципальной программы "Повышение эффективности управления муниципальной собственностью на территории городского округа Верхняя Пышма до 2027 года"</t>
  </si>
  <si>
    <t>0220000000</t>
  </si>
  <si>
    <t>Муниципальная программа "Управление муниципальными финансами городского округа Верхняя Пышма до 2027 года"</t>
  </si>
  <si>
    <t>0300000000</t>
  </si>
  <si>
    <t>Подпрограмма "Обеспечение реализации муниципальной программы городского округа Верхняя Пышма "Управление муниципальными финансами городского округа Верхняя Пышма до 2027 года"</t>
  </si>
  <si>
    <t>0320000000</t>
  </si>
  <si>
    <t>Муниципальная программа "Развитие жилищно-коммунального хозяйства, дорожного хозяйства и транспортного обслуживания, повышение энергетической эффективности на территории городского округа Верхняя Пышма до 2027 года"</t>
  </si>
  <si>
    <t>0400000000</t>
  </si>
  <si>
    <t>Подпрограмма "Развитие и модернизация систем коммунальной инфраструктуры теплоснабжения, водоснабжения и водоотведения, электроснабжения, газоснабжения на территории городского округа Верхняя Пышма до 2027 года"</t>
  </si>
  <si>
    <t>0410000000</t>
  </si>
  <si>
    <t>Подпрограмма "Повышение качества условий проживания населения на территории городского округа Верхняя Пышма до 2027 года"</t>
  </si>
  <si>
    <t>0420000000</t>
  </si>
  <si>
    <t>Подпрограмма "Энергосбережение и повышение энергетической эффективности на территории городского округа Верхняя Пышма до 2027 года"</t>
  </si>
  <si>
    <t>0430000000</t>
  </si>
  <si>
    <t>Подпрограмма "Восстановление и развитие объектов внешнего благоустройства на территории городского округа Верхняя Пышма до 2027 года"</t>
  </si>
  <si>
    <t>0440000000</t>
  </si>
  <si>
    <t>Подпрограмма "Дорожное хозяйство на территории городского округа Верхняя Пышма до 2027 года"</t>
  </si>
  <si>
    <t>0450000000</t>
  </si>
  <si>
    <t>Подпрограмма "Обеспечение реализации муниципальной программы "Развитие жилищно-коммунального хозяйства, дорожного хозяйства и транспортного обслуживания, повышение энергетической эффективности на территории городского округа Верхняя Пышма до 2027 года"</t>
  </si>
  <si>
    <t>0460000000</t>
  </si>
  <si>
    <t>Муниципальная программа "Развитие социальной сферы в городском округе Верхняя Пышма до 2027 года"</t>
  </si>
  <si>
    <t>0500000000</t>
  </si>
  <si>
    <t>Подпрограмма "Развитие системы образования на территории городского округа Верхняя Пышма до 2027 года"</t>
  </si>
  <si>
    <t>0510000000</t>
  </si>
  <si>
    <t>Подпрограмма "Совершенствование организации питания учащихся образовательных учреждений на территории городского округа Верхняя Пышма до 2027 года"</t>
  </si>
  <si>
    <t>0520000000</t>
  </si>
  <si>
    <t>Подпрограмма "Патриотическое воспитание граждан на территории городского округа Верхняя Пышма до 2027 года"</t>
  </si>
  <si>
    <t>0530000000</t>
  </si>
  <si>
    <t>Подпрограмма "Развитие культуры и искусства на территории городского округа Верхняя Пышма до 2027 года"</t>
  </si>
  <si>
    <t>0540000000</t>
  </si>
  <si>
    <t>Подпрограмма "Развитие системы отдыха и оздоровления детей на территории городского округа Верхняя Пышма до 2027 года"</t>
  </si>
  <si>
    <t>0550000000</t>
  </si>
  <si>
    <t>Подпрограмма "Развитие физической культуры и спорта на территории городского округа Верхняя Пышма до 2027 года"</t>
  </si>
  <si>
    <t>0560000000</t>
  </si>
  <si>
    <t>Подпрограмма "Молодежь городского округа Верхняя Пышма до 2027 года"</t>
  </si>
  <si>
    <t>0570000000</t>
  </si>
  <si>
    <t>Подпрограмма "Обеспечение реализации муниципальной программы "Развитие социальной сферы в городском округе Верхняя Пышма до 2027 года"</t>
  </si>
  <si>
    <t>0580000000</t>
  </si>
  <si>
    <t>Муниципальная программа "Реализация основных направлений муниципальной политики в строительном комплексе на территории городского округа Верхняя Пышма до 2027 года"</t>
  </si>
  <si>
    <t>0600000000</t>
  </si>
  <si>
    <t>Подпрограмма "Строительство и реконструкция объектов муниципальной собственности на территории городского округа Верхняя Пышма до 2027 года"</t>
  </si>
  <si>
    <t>0610000000</t>
  </si>
  <si>
    <t>Подпрограмма "Улучшение жилищных условий граждан, проживающих на территории городского округа Верхняя Пышма до 2027 года"</t>
  </si>
  <si>
    <t>0620000000</t>
  </si>
  <si>
    <t>Муниципальная программа "Развитие основных направлений социальной политики на территории городского округа Верхняя Пышма до 2027 года"</t>
  </si>
  <si>
    <t>0700000000</t>
  </si>
  <si>
    <t>Подпрограмма "Дополнительные меры социальной поддержки отдельных категорий граждан городского округа Верхняя Пышма до 2027 года"</t>
  </si>
  <si>
    <t>0710000000</t>
  </si>
  <si>
    <t>Подпрограмма "Профилактика инфекционных заболеваний в городском округе Верхняя Пышма до 2027 года"</t>
  </si>
  <si>
    <t>0720000000</t>
  </si>
  <si>
    <t>Подпрограмма "Комплексные меры по ограничению распространения социально значимых заболеваний на территории городского округа Верхняя Пышма до 2027 года"</t>
  </si>
  <si>
    <t>0730000000</t>
  </si>
  <si>
    <t>Подпрограмма "Доступная среда на территории городского округа Верхняя Пышма до 2027 года"</t>
  </si>
  <si>
    <t>0740000000</t>
  </si>
  <si>
    <t>Подпрограмма "Обеспечение жильем молодых семей городского округа Верхняя Пышма до 2027 года"</t>
  </si>
  <si>
    <t>0750000000</t>
  </si>
  <si>
    <t>Подпрограмма "Обеспечение реализации муниципальной программы "Развитие основных направлений социальной политики на территории городского округа Верхняя Пышма до 2027 года"</t>
  </si>
  <si>
    <t>0760000000</t>
  </si>
  <si>
    <t>Муниципальная программа "Формирование современной городской среды на территории городского округа Верхняя Пышма до 2030 года"</t>
  </si>
  <si>
    <t>0800000000</t>
  </si>
  <si>
    <t>Но-мер стро-ки</t>
  </si>
  <si>
    <t xml:space="preserve">Приложение 8 к Решению Думы городского округа
Верхняя Пышма от 26 июня 2025 года № </t>
  </si>
  <si>
    <t>Сумма средств, предусмотренная в бюджете городского округа на 2024 год, тысяч рублей</t>
  </si>
  <si>
    <t>Расходы бюджета городского округа, осуществленные в 2024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</si>
</sst>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"/>
    <numFmt numFmtId="165" formatCode="#0.00"/>
    <numFmt numFmtId="166" formatCode="#0.0"/>
  </numFmts>
  <fonts count="12" x14ac:knownFonts="1">
    <font>
      <sz val="11"/>
      <name val="Calibri"/>
      <family val="2"/>
      <scheme val="minor"/>
    </font>
    <font>
      <b/>
      <sz val="10"/>
      <color rgb="FF000000"/>
      <name val="Liberation Sans"/>
      <family val="2"/>
      <charset val="204"/>
    </font>
    <font>
      <b/>
      <sz val="12"/>
      <color rgb="FF000000"/>
      <name val="Liberation Sans"/>
      <family val="2"/>
      <charset val="204"/>
    </font>
    <font>
      <sz val="10"/>
      <color rgb="FF000000"/>
      <name val="Liberation Sans"/>
      <family val="2"/>
      <charset val="204"/>
    </font>
    <font>
      <b/>
      <sz val="11"/>
      <color rgb="FF000000"/>
      <name val="Liberation Sans"/>
      <family val="2"/>
      <charset val="204"/>
    </font>
    <font>
      <sz val="10"/>
      <color rgb="FF000000"/>
      <name val="Liberation Sans"/>
      <family val="2"/>
      <charset val="204"/>
    </font>
    <font>
      <sz val="11"/>
      <name val="Calibri"/>
      <family val="2"/>
      <scheme val="minor"/>
    </font>
    <font>
      <b/>
      <sz val="9"/>
      <color rgb="FF000000"/>
      <name val="Arial"/>
      <family val="2"/>
    </font>
    <font>
      <sz val="12"/>
      <color rgb="FF000000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b/>
      <sz val="10"/>
      <color rgb="FF000000"/>
      <name val="Arial"/>
      <family val="2"/>
    </font>
    <font>
      <b/>
      <sz val="12"/>
      <color rgb="FF000000"/>
      <name val="Liberation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DCE6F2"/>
      </patternFill>
    </fill>
  </fills>
  <borders count="36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95B3D7"/>
      </left>
      <right/>
      <top/>
      <bottom style="medium">
        <color rgb="FF95B3D7"/>
      </bottom>
      <diagonal/>
    </border>
    <border>
      <left/>
      <right/>
      <top/>
      <bottom style="medium">
        <color rgb="FF95B3D7"/>
      </bottom>
      <diagonal/>
    </border>
    <border>
      <left/>
      <right style="thin">
        <color rgb="FF95B3D7"/>
      </right>
      <top/>
      <bottom style="medium">
        <color rgb="FF95B3D7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thin">
        <color rgb="FFBFBFB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FBFBF"/>
      </left>
      <right style="thin">
        <color rgb="FFD9D9D9"/>
      </right>
      <top/>
      <bottom/>
      <diagonal/>
    </border>
  </borders>
  <cellStyleXfs count="49">
    <xf numFmtId="0" fontId="0" fillId="0" borderId="0"/>
    <xf numFmtId="0" fontId="1" fillId="0" borderId="1">
      <alignment horizontal="right" vertical="top" wrapText="1"/>
    </xf>
    <xf numFmtId="0" fontId="2" fillId="0" borderId="1">
      <alignment horizontal="center" vertical="top" wrapText="1"/>
    </xf>
    <xf numFmtId="0" fontId="3" fillId="0" borderId="1">
      <alignment horizontal="right" vertical="top" wrapText="1"/>
    </xf>
    <xf numFmtId="49" fontId="1" fillId="0" borderId="2">
      <alignment horizontal="center" vertical="center" wrapText="1"/>
    </xf>
    <xf numFmtId="49" fontId="1" fillId="0" borderId="3">
      <alignment horizontal="center" vertical="center" wrapText="1"/>
    </xf>
    <xf numFmtId="49" fontId="1" fillId="0" borderId="7">
      <alignment horizontal="center" vertical="center" wrapText="1"/>
    </xf>
    <xf numFmtId="49" fontId="1" fillId="0" borderId="8">
      <alignment horizontal="center" vertical="center" wrapText="1"/>
    </xf>
    <xf numFmtId="49" fontId="1" fillId="0" borderId="8">
      <alignment horizontal="center" vertical="center" wrapText="1"/>
    </xf>
    <xf numFmtId="0" fontId="1" fillId="2" borderId="10">
      <alignment horizontal="center" vertical="top" shrinkToFit="1"/>
    </xf>
    <xf numFmtId="0" fontId="1" fillId="2" borderId="11">
      <alignment horizontal="left" vertical="top" wrapText="1"/>
    </xf>
    <xf numFmtId="49" fontId="1" fillId="2" borderId="11">
      <alignment horizontal="center" vertical="top" shrinkToFit="1"/>
    </xf>
    <xf numFmtId="164" fontId="4" fillId="2" borderId="11">
      <alignment horizontal="right" vertical="top" shrinkToFit="1"/>
    </xf>
    <xf numFmtId="165" fontId="4" fillId="2" borderId="12">
      <alignment horizontal="right" vertical="top" shrinkToFit="1"/>
    </xf>
    <xf numFmtId="0" fontId="1" fillId="3" borderId="13">
      <alignment horizontal="center" vertical="top" shrinkToFit="1"/>
    </xf>
    <xf numFmtId="0" fontId="1" fillId="3" borderId="14">
      <alignment horizontal="left" vertical="top" wrapText="1"/>
    </xf>
    <xf numFmtId="49" fontId="1" fillId="3" borderId="14">
      <alignment horizontal="center" vertical="top" shrinkToFit="1"/>
    </xf>
    <xf numFmtId="164" fontId="1" fillId="3" borderId="14">
      <alignment horizontal="right" vertical="top" shrinkToFit="1"/>
    </xf>
    <xf numFmtId="165" fontId="1" fillId="3" borderId="15">
      <alignment horizontal="right" vertical="top" shrinkToFit="1"/>
    </xf>
    <xf numFmtId="0" fontId="3" fillId="0" borderId="16">
      <alignment horizontal="center" vertical="top" shrinkToFit="1"/>
    </xf>
    <xf numFmtId="0" fontId="3" fillId="0" borderId="17">
      <alignment horizontal="left" vertical="top" wrapText="1"/>
    </xf>
    <xf numFmtId="49" fontId="3" fillId="0" borderId="17">
      <alignment horizontal="center" vertical="top" shrinkToFit="1"/>
    </xf>
    <xf numFmtId="164" fontId="3" fillId="0" borderId="17">
      <alignment horizontal="right" vertical="top" shrinkToFit="1"/>
    </xf>
    <xf numFmtId="165" fontId="5" fillId="0" borderId="18">
      <alignment horizontal="right" vertical="top" shrinkToFit="1"/>
    </xf>
    <xf numFmtId="0" fontId="3" fillId="0" borderId="19"/>
    <xf numFmtId="0" fontId="6" fillId="0" borderId="0"/>
    <xf numFmtId="0" fontId="6" fillId="0" borderId="0"/>
    <xf numFmtId="0" fontId="6" fillId="0" borderId="0"/>
    <xf numFmtId="0" fontId="3" fillId="0" borderId="1"/>
    <xf numFmtId="0" fontId="3" fillId="0" borderId="1"/>
    <xf numFmtId="0" fontId="4" fillId="2" borderId="10">
      <alignment vertical="top" shrinkToFit="1"/>
    </xf>
    <xf numFmtId="0" fontId="4" fillId="2" borderId="11">
      <alignment horizontal="left" vertical="top" wrapText="1"/>
    </xf>
    <xf numFmtId="49" fontId="4" fillId="2" borderId="11">
      <alignment horizontal="center" vertical="top" shrinkToFit="1"/>
    </xf>
    <xf numFmtId="4" fontId="4" fillId="2" borderId="11">
      <alignment horizontal="right" vertical="top" shrinkToFit="1"/>
    </xf>
    <xf numFmtId="0" fontId="1" fillId="3" borderId="13">
      <alignment vertical="top" shrinkToFit="1"/>
    </xf>
    <xf numFmtId="0" fontId="1" fillId="3" borderId="14">
      <alignment horizontal="left" vertical="top" wrapText="1"/>
    </xf>
    <xf numFmtId="49" fontId="1" fillId="3" borderId="14">
      <alignment horizontal="center" vertical="top" shrinkToFit="1"/>
    </xf>
    <xf numFmtId="4" fontId="1" fillId="3" borderId="14">
      <alignment horizontal="right" vertical="top" shrinkToFit="1"/>
    </xf>
    <xf numFmtId="0" fontId="3" fillId="0" borderId="16">
      <alignment vertical="top" shrinkToFit="1"/>
    </xf>
    <xf numFmtId="4" fontId="3" fillId="0" borderId="17">
      <alignment horizontal="right" vertical="top" shrinkToFit="1"/>
    </xf>
    <xf numFmtId="0" fontId="7" fillId="0" borderId="1">
      <alignment horizontal="right" vertical="top" wrapText="1"/>
    </xf>
    <xf numFmtId="49" fontId="10" fillId="0" borderId="2">
      <alignment horizontal="center" vertical="center" wrapText="1"/>
    </xf>
    <xf numFmtId="49" fontId="10" fillId="0" borderId="3">
      <alignment horizontal="center" vertical="center" wrapText="1"/>
    </xf>
    <xf numFmtId="49" fontId="10" fillId="0" borderId="4">
      <alignment horizontal="center" vertical="center" wrapText="1"/>
    </xf>
    <xf numFmtId="49" fontId="10" fillId="0" borderId="5">
      <alignment horizontal="center" vertical="center" wrapText="1"/>
    </xf>
    <xf numFmtId="49" fontId="10" fillId="0" borderId="6">
      <alignment horizontal="center" vertical="center" wrapText="1"/>
    </xf>
    <xf numFmtId="49" fontId="10" fillId="0" borderId="7">
      <alignment horizontal="center" vertical="center" wrapText="1"/>
    </xf>
    <xf numFmtId="49" fontId="10" fillId="0" borderId="8">
      <alignment horizontal="center" vertical="center" wrapText="1"/>
    </xf>
    <xf numFmtId="49" fontId="10" fillId="0" borderId="9">
      <alignment horizontal="center" vertical="center" wrapText="1"/>
    </xf>
  </cellStyleXfs>
  <cellXfs count="46">
    <xf numFmtId="0" fontId="0" fillId="0" borderId="0" xfId="0"/>
    <xf numFmtId="0" fontId="0" fillId="0" borderId="0" xfId="0" applyProtection="1">
      <protection locked="0"/>
    </xf>
    <xf numFmtId="0" fontId="3" fillId="0" borderId="19" xfId="24" applyNumberFormat="1" applyProtection="1"/>
    <xf numFmtId="49" fontId="11" fillId="0" borderId="24" xfId="44" applyFont="1" applyBorder="1" applyProtection="1">
      <alignment horizontal="center" vertical="center" wrapText="1"/>
    </xf>
    <xf numFmtId="49" fontId="11" fillId="0" borderId="25" xfId="45" applyFont="1" applyBorder="1" applyProtection="1">
      <alignment horizontal="center" vertical="center" wrapText="1"/>
    </xf>
    <xf numFmtId="49" fontId="11" fillId="0" borderId="26" xfId="46" applyFont="1" applyBorder="1" applyProtection="1">
      <alignment horizontal="center" vertical="center" wrapText="1"/>
    </xf>
    <xf numFmtId="49" fontId="11" fillId="0" borderId="27" xfId="47" applyFont="1" applyBorder="1" applyProtection="1">
      <alignment horizontal="center" vertical="center" wrapText="1"/>
    </xf>
    <xf numFmtId="49" fontId="11" fillId="0" borderId="28" xfId="48" applyFont="1" applyBorder="1" applyProtection="1">
      <alignment horizontal="center" vertical="center" wrapText="1"/>
    </xf>
    <xf numFmtId="0" fontId="11" fillId="3" borderId="29" xfId="15" applyNumberFormat="1" applyFont="1" applyBorder="1" applyProtection="1">
      <alignment horizontal="left" vertical="top" wrapText="1"/>
    </xf>
    <xf numFmtId="49" fontId="11" fillId="3" borderId="29" xfId="16" applyNumberFormat="1" applyFont="1" applyBorder="1" applyProtection="1">
      <alignment horizontal="center" vertical="top" shrinkToFit="1"/>
    </xf>
    <xf numFmtId="164" fontId="11" fillId="3" borderId="29" xfId="17" applyNumberFormat="1" applyFont="1" applyBorder="1" applyProtection="1">
      <alignment horizontal="right" vertical="top" shrinkToFit="1"/>
    </xf>
    <xf numFmtId="0" fontId="8" fillId="0" borderId="29" xfId="20" applyNumberFormat="1" applyFont="1" applyBorder="1" applyProtection="1">
      <alignment horizontal="left" vertical="top" wrapText="1"/>
    </xf>
    <xf numFmtId="49" fontId="8" fillId="0" borderId="29" xfId="21" applyNumberFormat="1" applyFont="1" applyBorder="1" applyProtection="1">
      <alignment horizontal="center" vertical="top" shrinkToFit="1"/>
    </xf>
    <xf numFmtId="164" fontId="8" fillId="0" borderId="29" xfId="22" applyNumberFormat="1" applyFont="1" applyBorder="1" applyProtection="1">
      <alignment horizontal="right" vertical="top" shrinkToFit="1"/>
    </xf>
    <xf numFmtId="0" fontId="11" fillId="2" borderId="20" xfId="9" applyNumberFormat="1" applyFont="1" applyBorder="1" applyProtection="1">
      <alignment horizontal="center" vertical="top" shrinkToFit="1"/>
    </xf>
    <xf numFmtId="0" fontId="11" fillId="2" borderId="21" xfId="10" applyNumberFormat="1" applyFont="1" applyBorder="1" applyProtection="1">
      <alignment horizontal="left" vertical="top" wrapText="1"/>
    </xf>
    <xf numFmtId="49" fontId="11" fillId="2" borderId="21" xfId="11" applyNumberFormat="1" applyFont="1" applyBorder="1" applyProtection="1">
      <alignment horizontal="center" vertical="top" shrinkToFit="1"/>
    </xf>
    <xf numFmtId="164" fontId="11" fillId="2" borderId="21" xfId="12" applyNumberFormat="1" applyFont="1" applyBorder="1" applyProtection="1">
      <alignment horizontal="right" vertical="top" shrinkToFit="1"/>
    </xf>
    <xf numFmtId="0" fontId="11" fillId="3" borderId="30" xfId="14" applyNumberFormat="1" applyFont="1" applyBorder="1" applyProtection="1">
      <alignment horizontal="center" vertical="top" shrinkToFit="1"/>
    </xf>
    <xf numFmtId="0" fontId="8" fillId="0" borderId="30" xfId="19" applyNumberFormat="1" applyFont="1" applyBorder="1" applyProtection="1">
      <alignment horizontal="center" vertical="top" shrinkToFit="1"/>
    </xf>
    <xf numFmtId="0" fontId="11" fillId="3" borderId="32" xfId="14" applyNumberFormat="1" applyFont="1" applyBorder="1" applyProtection="1">
      <alignment horizontal="center" vertical="top" shrinkToFit="1"/>
    </xf>
    <xf numFmtId="0" fontId="11" fillId="3" borderId="33" xfId="15" applyNumberFormat="1" applyFont="1" applyBorder="1" applyProtection="1">
      <alignment horizontal="left" vertical="top" wrapText="1"/>
    </xf>
    <xf numFmtId="49" fontId="11" fillId="3" borderId="33" xfId="16" applyNumberFormat="1" applyFont="1" applyBorder="1" applyProtection="1">
      <alignment horizontal="center" vertical="top" shrinkToFit="1"/>
    </xf>
    <xf numFmtId="164" fontId="11" fillId="3" borderId="33" xfId="17" applyNumberFormat="1" applyFont="1" applyBorder="1" applyProtection="1">
      <alignment horizontal="right" vertical="top" shrinkToFit="1"/>
    </xf>
    <xf numFmtId="166" fontId="11" fillId="2" borderId="22" xfId="13" applyNumberFormat="1" applyFont="1" applyBorder="1" applyProtection="1">
      <alignment horizontal="right" vertical="top" shrinkToFit="1"/>
    </xf>
    <xf numFmtId="166" fontId="11" fillId="3" borderId="31" xfId="18" applyNumberFormat="1" applyFont="1" applyBorder="1" applyProtection="1">
      <alignment horizontal="right" vertical="top" shrinkToFit="1"/>
    </xf>
    <xf numFmtId="166" fontId="8" fillId="0" borderId="31" xfId="23" applyNumberFormat="1" applyFont="1" applyBorder="1" applyProtection="1">
      <alignment horizontal="right" vertical="top" shrinkToFit="1"/>
    </xf>
    <xf numFmtId="166" fontId="11" fillId="3" borderId="34" xfId="18" applyNumberFormat="1" applyFont="1" applyBorder="1" applyProtection="1">
      <alignment horizontal="right" vertical="top" shrinkToFit="1"/>
    </xf>
    <xf numFmtId="0" fontId="8" fillId="0" borderId="1" xfId="40" applyNumberFormat="1" applyFont="1" applyProtection="1">
      <alignment horizontal="right" vertical="top" wrapText="1"/>
    </xf>
    <xf numFmtId="0" fontId="8" fillId="0" borderId="1" xfId="40" applyFont="1">
      <alignment horizontal="right" vertical="top" wrapText="1"/>
    </xf>
    <xf numFmtId="0" fontId="3" fillId="0" borderId="35" xfId="19" applyNumberFormat="1" applyBorder="1" applyAlignment="1" applyProtection="1">
      <alignment horizontal="right" vertical="top" wrapText="1"/>
    </xf>
    <xf numFmtId="0" fontId="3" fillId="0" borderId="35" xfId="19" applyBorder="1" applyAlignment="1">
      <alignment horizontal="right" vertical="top" wrapText="1"/>
    </xf>
    <xf numFmtId="0" fontId="3" fillId="0" borderId="1" xfId="19" applyNumberFormat="1" applyBorder="1" applyAlignment="1" applyProtection="1">
      <alignment horizontal="right" vertical="top" wrapText="1"/>
    </xf>
    <xf numFmtId="0" fontId="3" fillId="0" borderId="1" xfId="19" applyBorder="1" applyAlignment="1">
      <alignment horizontal="right" vertical="top" wrapText="1"/>
    </xf>
    <xf numFmtId="0" fontId="2" fillId="0" borderId="1" xfId="2" applyNumberFormat="1" applyProtection="1">
      <alignment horizontal="center" vertical="top" wrapText="1"/>
    </xf>
    <xf numFmtId="0" fontId="2" fillId="0" borderId="1" xfId="2">
      <alignment horizontal="center" vertical="top" wrapText="1"/>
    </xf>
    <xf numFmtId="0" fontId="9" fillId="0" borderId="1" xfId="2" applyNumberFormat="1" applyFont="1" applyProtection="1">
      <alignment horizontal="center" vertical="top" wrapText="1"/>
    </xf>
    <xf numFmtId="0" fontId="9" fillId="0" borderId="1" xfId="2" applyFont="1">
      <alignment horizontal="center" vertical="top" wrapText="1"/>
    </xf>
    <xf numFmtId="0" fontId="3" fillId="0" borderId="1" xfId="3" applyNumberFormat="1" applyProtection="1">
      <alignment horizontal="right" vertical="top" wrapText="1"/>
    </xf>
    <xf numFmtId="0" fontId="3" fillId="0" borderId="1" xfId="3">
      <alignment horizontal="right" vertical="top" wrapText="1"/>
    </xf>
    <xf numFmtId="49" fontId="11" fillId="0" borderId="20" xfId="41" applyFont="1" applyBorder="1" applyProtection="1">
      <alignment horizontal="center" vertical="center" wrapText="1"/>
    </xf>
    <xf numFmtId="49" fontId="11" fillId="0" borderId="23" xfId="41" applyFont="1" applyBorder="1">
      <alignment horizontal="center" vertical="center" wrapText="1"/>
    </xf>
    <xf numFmtId="49" fontId="11" fillId="0" borderId="21" xfId="42" applyFont="1" applyBorder="1" applyProtection="1">
      <alignment horizontal="center" vertical="center" wrapText="1"/>
    </xf>
    <xf numFmtId="49" fontId="11" fillId="0" borderId="24" xfId="42" applyFont="1" applyBorder="1">
      <alignment horizontal="center" vertical="center" wrapText="1"/>
    </xf>
    <xf numFmtId="49" fontId="11" fillId="0" borderId="21" xfId="43" applyFont="1" applyBorder="1" applyProtection="1">
      <alignment horizontal="center" vertical="center" wrapText="1"/>
    </xf>
    <xf numFmtId="49" fontId="11" fillId="0" borderId="22" xfId="43" applyFont="1" applyBorder="1">
      <alignment horizontal="center" vertical="center" wrapText="1"/>
    </xf>
  </cellXfs>
  <cellStyles count="49">
    <cellStyle name="br" xfId="27"/>
    <cellStyle name="col" xfId="26"/>
    <cellStyle name="ex59" xfId="30"/>
    <cellStyle name="ex60" xfId="31"/>
    <cellStyle name="ex61" xfId="32"/>
    <cellStyle name="ex62" xfId="33"/>
    <cellStyle name="ex63" xfId="13"/>
    <cellStyle name="ex64" xfId="34"/>
    <cellStyle name="ex65" xfId="35"/>
    <cellStyle name="ex66" xfId="36"/>
    <cellStyle name="ex67" xfId="37"/>
    <cellStyle name="ex68" xfId="18"/>
    <cellStyle name="ex69" xfId="38"/>
    <cellStyle name="ex70" xfId="20"/>
    <cellStyle name="ex71" xfId="21"/>
    <cellStyle name="ex72" xfId="39"/>
    <cellStyle name="ex73" xfId="23"/>
    <cellStyle name="st102" xfId="46"/>
    <cellStyle name="st103" xfId="47"/>
    <cellStyle name="st104" xfId="48"/>
    <cellStyle name="st105" xfId="40"/>
    <cellStyle name="st106" xfId="41"/>
    <cellStyle name="st107" xfId="42"/>
    <cellStyle name="st108" xfId="43"/>
    <cellStyle name="st109" xfId="44"/>
    <cellStyle name="st110" xfId="45"/>
    <cellStyle name="st58" xfId="3"/>
    <cellStyle name="st74" xfId="12"/>
    <cellStyle name="st75" xfId="17"/>
    <cellStyle name="st76" xfId="22"/>
    <cellStyle name="st77" xfId="19"/>
    <cellStyle name="st78" xfId="14"/>
    <cellStyle name="st79" xfId="15"/>
    <cellStyle name="st80" xfId="16"/>
    <cellStyle name="st81" xfId="9"/>
    <cellStyle name="st82" xfId="10"/>
    <cellStyle name="st83" xfId="11"/>
    <cellStyle name="st84" xfId="6"/>
    <cellStyle name="st85" xfId="7"/>
    <cellStyle name="st86" xfId="1"/>
    <cellStyle name="st87" xfId="4"/>
    <cellStyle name="st88" xfId="5"/>
    <cellStyle name="style0" xfId="28"/>
    <cellStyle name="td" xfId="29"/>
    <cellStyle name="tr" xfId="25"/>
    <cellStyle name="xl_bot_header" xfId="8"/>
    <cellStyle name="xl_header" xfId="2"/>
    <cellStyle name="xl_nototal_top" xfId="24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"/>
  <sheetViews>
    <sheetView showGridLines="0" tabSelected="1" workbookViewId="0">
      <pane ySplit="11" topLeftCell="A12" activePane="bottomLeft" state="frozen"/>
      <selection pane="bottomLeft" activeCell="A5" sqref="A5:F5"/>
    </sheetView>
  </sheetViews>
  <sheetFormatPr defaultRowHeight="15" outlineLevelRow="2" x14ac:dyDescent="0.25"/>
  <cols>
    <col min="1" max="1" width="5.5703125" style="1" customWidth="1"/>
    <col min="2" max="2" width="55.7109375" style="1" customWidth="1"/>
    <col min="3" max="3" width="12.7109375" style="1" customWidth="1"/>
    <col min="4" max="4" width="18" style="1" customWidth="1"/>
    <col min="5" max="5" width="16.42578125" style="1" customWidth="1"/>
    <col min="6" max="6" width="10.7109375" style="1" customWidth="1"/>
    <col min="7" max="16384" width="9.140625" style="1"/>
  </cols>
  <sheetData>
    <row r="1" spans="1:6" ht="31.5" customHeight="1" x14ac:dyDescent="0.25">
      <c r="A1" s="28" t="s">
        <v>107</v>
      </c>
      <c r="B1" s="29"/>
      <c r="C1" s="29"/>
      <c r="D1" s="29"/>
      <c r="E1" s="29"/>
      <c r="F1" s="29"/>
    </row>
    <row r="2" spans="1:6" ht="4.5" customHeight="1" x14ac:dyDescent="0.25">
      <c r="A2" s="30"/>
      <c r="B2" s="31"/>
      <c r="C2" s="31"/>
      <c r="D2" s="31"/>
      <c r="E2" s="31"/>
      <c r="F2" s="31"/>
    </row>
    <row r="3" spans="1:6" ht="5.25" customHeight="1" x14ac:dyDescent="0.25">
      <c r="A3" s="32"/>
      <c r="B3" s="33"/>
      <c r="C3" s="33"/>
      <c r="D3" s="33"/>
      <c r="E3" s="33"/>
      <c r="F3" s="33"/>
    </row>
    <row r="4" spans="1:6" ht="5.25" customHeight="1" x14ac:dyDescent="0.25">
      <c r="A4" s="34"/>
      <c r="B4" s="35"/>
      <c r="C4" s="35"/>
      <c r="D4" s="35"/>
      <c r="E4" s="35"/>
      <c r="F4" s="35"/>
    </row>
    <row r="5" spans="1:6" ht="20.25" customHeight="1" x14ac:dyDescent="0.25">
      <c r="A5" s="36" t="s">
        <v>0</v>
      </c>
      <c r="B5" s="37"/>
      <c r="C5" s="37"/>
      <c r="D5" s="37"/>
      <c r="E5" s="37"/>
      <c r="F5" s="37"/>
    </row>
    <row r="6" spans="1:6" ht="4.5" customHeight="1" x14ac:dyDescent="0.25">
      <c r="A6" s="34"/>
      <c r="B6" s="35"/>
      <c r="C6" s="35"/>
      <c r="D6" s="35"/>
      <c r="E6" s="35"/>
      <c r="F6" s="35"/>
    </row>
    <row r="7" spans="1:6" ht="3" customHeight="1" x14ac:dyDescent="0.25">
      <c r="A7" s="34"/>
      <c r="B7" s="35"/>
      <c r="C7" s="35"/>
      <c r="D7" s="35"/>
      <c r="E7" s="35"/>
      <c r="F7" s="35"/>
    </row>
    <row r="8" spans="1:6" ht="3.75" customHeight="1" thickBot="1" x14ac:dyDescent="0.3">
      <c r="A8" s="38"/>
      <c r="B8" s="39"/>
      <c r="C8" s="39"/>
      <c r="D8" s="39"/>
      <c r="E8" s="39"/>
      <c r="F8" s="39"/>
    </row>
    <row r="9" spans="1:6" ht="68.25" customHeight="1" x14ac:dyDescent="0.25">
      <c r="A9" s="40" t="s">
        <v>106</v>
      </c>
      <c r="B9" s="42" t="s">
        <v>1</v>
      </c>
      <c r="C9" s="42" t="s">
        <v>2</v>
      </c>
      <c r="D9" s="42" t="s">
        <v>108</v>
      </c>
      <c r="E9" s="44" t="s">
        <v>109</v>
      </c>
      <c r="F9" s="45"/>
    </row>
    <row r="10" spans="1:6" ht="40.5" customHeight="1" thickBot="1" x14ac:dyDescent="0.3">
      <c r="A10" s="41"/>
      <c r="B10" s="43"/>
      <c r="C10" s="43"/>
      <c r="D10" s="43"/>
      <c r="E10" s="3" t="s">
        <v>3</v>
      </c>
      <c r="F10" s="4" t="s">
        <v>4</v>
      </c>
    </row>
    <row r="11" spans="1:6" ht="15.75" thickBot="1" x14ac:dyDescent="0.3">
      <c r="A11" s="5" t="s">
        <v>5</v>
      </c>
      <c r="B11" s="6" t="s">
        <v>6</v>
      </c>
      <c r="C11" s="6" t="s">
        <v>7</v>
      </c>
      <c r="D11" s="6" t="s">
        <v>8</v>
      </c>
      <c r="E11" s="6" t="s">
        <v>9</v>
      </c>
      <c r="F11" s="7" t="s">
        <v>10</v>
      </c>
    </row>
    <row r="12" spans="1:6" x14ac:dyDescent="0.25">
      <c r="A12" s="14">
        <f t="shared" ref="A12:A43" si="0">ROW()-11</f>
        <v>1</v>
      </c>
      <c r="B12" s="15" t="s">
        <v>11</v>
      </c>
      <c r="C12" s="16"/>
      <c r="D12" s="17">
        <f>10261297.26918-90891.43097</f>
        <v>10170405.83821</v>
      </c>
      <c r="E12" s="17">
        <f>9462908.53188-77228.78026</f>
        <v>9385679.7516200002</v>
      </c>
      <c r="F12" s="24">
        <f>E12/D12*100</f>
        <v>92.284220521055317</v>
      </c>
    </row>
    <row r="13" spans="1:6" ht="46.5" customHeight="1" x14ac:dyDescent="0.25">
      <c r="A13" s="18">
        <f t="shared" si="0"/>
        <v>2</v>
      </c>
      <c r="B13" s="8" t="s">
        <v>12</v>
      </c>
      <c r="C13" s="9" t="s">
        <v>13</v>
      </c>
      <c r="D13" s="10">
        <v>596544.44241999998</v>
      </c>
      <c r="E13" s="10">
        <v>566117.76569999999</v>
      </c>
      <c r="F13" s="25">
        <v>94.899512164329579</v>
      </c>
    </row>
    <row r="14" spans="1:6" ht="45" outlineLevel="2" x14ac:dyDescent="0.25">
      <c r="A14" s="19">
        <f t="shared" si="0"/>
        <v>3</v>
      </c>
      <c r="B14" s="11" t="s">
        <v>14</v>
      </c>
      <c r="C14" s="12" t="s">
        <v>15</v>
      </c>
      <c r="D14" s="13">
        <v>19992.690129999999</v>
      </c>
      <c r="E14" s="13">
        <v>19515.943660000001</v>
      </c>
      <c r="F14" s="26">
        <v>97.615396092771832</v>
      </c>
    </row>
    <row r="15" spans="1:6" ht="30" outlineLevel="2" x14ac:dyDescent="0.25">
      <c r="A15" s="19">
        <f t="shared" si="0"/>
        <v>4</v>
      </c>
      <c r="B15" s="11" t="s">
        <v>16</v>
      </c>
      <c r="C15" s="12" t="s">
        <v>17</v>
      </c>
      <c r="D15" s="13">
        <v>16308.593000000001</v>
      </c>
      <c r="E15" s="13">
        <v>16165.25974</v>
      </c>
      <c r="F15" s="26">
        <v>99.121118173713697</v>
      </c>
    </row>
    <row r="16" spans="1:6" ht="45" outlineLevel="2" x14ac:dyDescent="0.25">
      <c r="A16" s="19">
        <f t="shared" si="0"/>
        <v>5</v>
      </c>
      <c r="B16" s="11" t="s">
        <v>18</v>
      </c>
      <c r="C16" s="12" t="s">
        <v>19</v>
      </c>
      <c r="D16" s="13">
        <v>5925.7</v>
      </c>
      <c r="E16" s="13">
        <v>5925.7</v>
      </c>
      <c r="F16" s="26">
        <v>100</v>
      </c>
    </row>
    <row r="17" spans="1:6" ht="32.25" customHeight="1" outlineLevel="2" x14ac:dyDescent="0.25">
      <c r="A17" s="19">
        <f t="shared" si="0"/>
        <v>6</v>
      </c>
      <c r="B17" s="11" t="s">
        <v>20</v>
      </c>
      <c r="C17" s="12" t="s">
        <v>21</v>
      </c>
      <c r="D17" s="13">
        <v>314</v>
      </c>
      <c r="E17" s="13">
        <v>314</v>
      </c>
      <c r="F17" s="26">
        <v>100</v>
      </c>
    </row>
    <row r="18" spans="1:6" ht="92.25" customHeight="1" outlineLevel="2" x14ac:dyDescent="0.25">
      <c r="A18" s="19">
        <f t="shared" si="0"/>
        <v>7</v>
      </c>
      <c r="B18" s="11" t="s">
        <v>22</v>
      </c>
      <c r="C18" s="12" t="s">
        <v>23</v>
      </c>
      <c r="D18" s="13">
        <v>37001.317049999998</v>
      </c>
      <c r="E18" s="13">
        <v>32271.371800000001</v>
      </c>
      <c r="F18" s="26">
        <v>87.216819218601302</v>
      </c>
    </row>
    <row r="19" spans="1:6" ht="45" outlineLevel="2" x14ac:dyDescent="0.25">
      <c r="A19" s="19">
        <f t="shared" si="0"/>
        <v>8</v>
      </c>
      <c r="B19" s="11" t="s">
        <v>24</v>
      </c>
      <c r="C19" s="12" t="s">
        <v>25</v>
      </c>
      <c r="D19" s="13">
        <v>66882.479619999998</v>
      </c>
      <c r="E19" s="13">
        <v>53062.494259999999</v>
      </c>
      <c r="F19" s="26">
        <v>79.336912389433323</v>
      </c>
    </row>
    <row r="20" spans="1:6" ht="60" outlineLevel="2" x14ac:dyDescent="0.25">
      <c r="A20" s="19">
        <f t="shared" si="0"/>
        <v>9</v>
      </c>
      <c r="B20" s="11" t="s">
        <v>26</v>
      </c>
      <c r="C20" s="12" t="s">
        <v>27</v>
      </c>
      <c r="D20" s="13">
        <v>24394.749049999999</v>
      </c>
      <c r="E20" s="13">
        <v>24383.967280000001</v>
      </c>
      <c r="F20" s="26">
        <v>99.955802906691517</v>
      </c>
    </row>
    <row r="21" spans="1:6" ht="45" outlineLevel="2" x14ac:dyDescent="0.25">
      <c r="A21" s="19">
        <f t="shared" si="0"/>
        <v>10</v>
      </c>
      <c r="B21" s="11" t="s">
        <v>28</v>
      </c>
      <c r="C21" s="12" t="s">
        <v>29</v>
      </c>
      <c r="D21" s="13">
        <v>28795.781940000001</v>
      </c>
      <c r="E21" s="13">
        <v>28524.720120000002</v>
      </c>
      <c r="F21" s="26">
        <v>99.058675258186099</v>
      </c>
    </row>
    <row r="22" spans="1:6" ht="45" outlineLevel="2" x14ac:dyDescent="0.25">
      <c r="A22" s="19">
        <f t="shared" si="0"/>
        <v>11</v>
      </c>
      <c r="B22" s="11" t="s">
        <v>30</v>
      </c>
      <c r="C22" s="12" t="s">
        <v>31</v>
      </c>
      <c r="D22" s="13">
        <v>87655.351800000004</v>
      </c>
      <c r="E22" s="13">
        <v>86940.858949999994</v>
      </c>
      <c r="F22" s="26">
        <v>99.18488393996725</v>
      </c>
    </row>
    <row r="23" spans="1:6" ht="60" outlineLevel="2" x14ac:dyDescent="0.25">
      <c r="A23" s="19">
        <f t="shared" si="0"/>
        <v>12</v>
      </c>
      <c r="B23" s="11" t="s">
        <v>32</v>
      </c>
      <c r="C23" s="12" t="s">
        <v>33</v>
      </c>
      <c r="D23" s="13">
        <v>263294.42288999999</v>
      </c>
      <c r="E23" s="13">
        <v>253445.74426000001</v>
      </c>
      <c r="F23" s="26">
        <v>96.259442747819008</v>
      </c>
    </row>
    <row r="24" spans="1:6" ht="45" outlineLevel="2" x14ac:dyDescent="0.25">
      <c r="A24" s="19">
        <f t="shared" si="0"/>
        <v>13</v>
      </c>
      <c r="B24" s="11" t="s">
        <v>34</v>
      </c>
      <c r="C24" s="12" t="s">
        <v>35</v>
      </c>
      <c r="D24" s="13">
        <v>819.5</v>
      </c>
      <c r="E24" s="13">
        <v>819.5</v>
      </c>
      <c r="F24" s="26">
        <v>100</v>
      </c>
    </row>
    <row r="25" spans="1:6" ht="60" outlineLevel="2" x14ac:dyDescent="0.25">
      <c r="A25" s="19">
        <f t="shared" si="0"/>
        <v>14</v>
      </c>
      <c r="B25" s="11" t="s">
        <v>36</v>
      </c>
      <c r="C25" s="12" t="s">
        <v>37</v>
      </c>
      <c r="D25" s="13">
        <v>4667.7569999999996</v>
      </c>
      <c r="E25" s="13">
        <v>4497.9929899999997</v>
      </c>
      <c r="F25" s="26">
        <v>96.363049533212632</v>
      </c>
    </row>
    <row r="26" spans="1:6" ht="45" outlineLevel="2" x14ac:dyDescent="0.25">
      <c r="A26" s="19">
        <f t="shared" si="0"/>
        <v>15</v>
      </c>
      <c r="B26" s="11" t="s">
        <v>38</v>
      </c>
      <c r="C26" s="12" t="s">
        <v>39</v>
      </c>
      <c r="D26" s="13">
        <v>5440.2531600000002</v>
      </c>
      <c r="E26" s="13">
        <v>5440.2531600000002</v>
      </c>
      <c r="F26" s="26">
        <v>100</v>
      </c>
    </row>
    <row r="27" spans="1:6" ht="60" outlineLevel="2" x14ac:dyDescent="0.25">
      <c r="A27" s="19">
        <f t="shared" si="0"/>
        <v>16</v>
      </c>
      <c r="B27" s="11" t="s">
        <v>40</v>
      </c>
      <c r="C27" s="12" t="s">
        <v>41</v>
      </c>
      <c r="D27" s="13">
        <v>35051.84678</v>
      </c>
      <c r="E27" s="13">
        <v>34809.959479999998</v>
      </c>
      <c r="F27" s="26">
        <v>99.309915675718358</v>
      </c>
    </row>
    <row r="28" spans="1:6" ht="60" x14ac:dyDescent="0.25">
      <c r="A28" s="18">
        <f t="shared" si="0"/>
        <v>17</v>
      </c>
      <c r="B28" s="8" t="s">
        <v>42</v>
      </c>
      <c r="C28" s="9" t="s">
        <v>43</v>
      </c>
      <c r="D28" s="10">
        <v>351370.54475</v>
      </c>
      <c r="E28" s="10">
        <v>283866.32709999999</v>
      </c>
      <c r="F28" s="25">
        <v>80.788310614360341</v>
      </c>
    </row>
    <row r="29" spans="1:6" ht="60" outlineLevel="2" x14ac:dyDescent="0.25">
      <c r="A29" s="19">
        <f t="shared" si="0"/>
        <v>18</v>
      </c>
      <c r="B29" s="11" t="s">
        <v>44</v>
      </c>
      <c r="C29" s="12" t="s">
        <v>45</v>
      </c>
      <c r="D29" s="13">
        <v>309652.71015</v>
      </c>
      <c r="E29" s="13">
        <v>243102.33544</v>
      </c>
      <c r="F29" s="26">
        <v>78.508059988313335</v>
      </c>
    </row>
    <row r="30" spans="1:6" ht="75" outlineLevel="2" x14ac:dyDescent="0.25">
      <c r="A30" s="19">
        <f t="shared" si="0"/>
        <v>19</v>
      </c>
      <c r="B30" s="11" t="s">
        <v>46</v>
      </c>
      <c r="C30" s="12" t="s">
        <v>47</v>
      </c>
      <c r="D30" s="13">
        <v>41717.834600000002</v>
      </c>
      <c r="E30" s="13">
        <v>40763.99166</v>
      </c>
      <c r="F30" s="26">
        <v>97.713584731456791</v>
      </c>
    </row>
    <row r="31" spans="1:6" ht="45" x14ac:dyDescent="0.25">
      <c r="A31" s="18">
        <f t="shared" si="0"/>
        <v>20</v>
      </c>
      <c r="B31" s="8" t="s">
        <v>48</v>
      </c>
      <c r="C31" s="9" t="s">
        <v>49</v>
      </c>
      <c r="D31" s="10">
        <v>29225.943009999999</v>
      </c>
      <c r="E31" s="10">
        <v>29218.985629999999</v>
      </c>
      <c r="F31" s="25">
        <v>99.976194506375307</v>
      </c>
    </row>
    <row r="32" spans="1:6" ht="60.75" customHeight="1" outlineLevel="2" x14ac:dyDescent="0.25">
      <c r="A32" s="19">
        <f t="shared" si="0"/>
        <v>21</v>
      </c>
      <c r="B32" s="11" t="s">
        <v>50</v>
      </c>
      <c r="C32" s="12" t="s">
        <v>51</v>
      </c>
      <c r="D32" s="13">
        <v>29225.943009999999</v>
      </c>
      <c r="E32" s="13">
        <v>29218.985629999999</v>
      </c>
      <c r="F32" s="26">
        <v>99.976194506375307</v>
      </c>
    </row>
    <row r="33" spans="1:6" ht="75" x14ac:dyDescent="0.25">
      <c r="A33" s="18">
        <f t="shared" si="0"/>
        <v>22</v>
      </c>
      <c r="B33" s="8" t="s">
        <v>52</v>
      </c>
      <c r="C33" s="9" t="s">
        <v>53</v>
      </c>
      <c r="D33" s="10">
        <v>919614.78977999999</v>
      </c>
      <c r="E33" s="10">
        <v>786551.03928000003</v>
      </c>
      <c r="F33" s="25">
        <v>85.530490377190119</v>
      </c>
    </row>
    <row r="34" spans="1:6" ht="75" outlineLevel="2" x14ac:dyDescent="0.25">
      <c r="A34" s="19">
        <f t="shared" si="0"/>
        <v>23</v>
      </c>
      <c r="B34" s="11" t="s">
        <v>54</v>
      </c>
      <c r="C34" s="12" t="s">
        <v>55</v>
      </c>
      <c r="D34" s="13">
        <v>124309.39224</v>
      </c>
      <c r="E34" s="13">
        <v>65791.862569999998</v>
      </c>
      <c r="F34" s="26">
        <v>52.925898344815202</v>
      </c>
    </row>
    <row r="35" spans="1:6" ht="45" outlineLevel="2" x14ac:dyDescent="0.25">
      <c r="A35" s="19">
        <f t="shared" si="0"/>
        <v>24</v>
      </c>
      <c r="B35" s="11" t="s">
        <v>56</v>
      </c>
      <c r="C35" s="12" t="s">
        <v>57</v>
      </c>
      <c r="D35" s="13">
        <v>42224.313999999998</v>
      </c>
      <c r="E35" s="13">
        <v>36177.171759999997</v>
      </c>
      <c r="F35" s="26">
        <v>85.6785305262745</v>
      </c>
    </row>
    <row r="36" spans="1:6" ht="45" outlineLevel="2" x14ac:dyDescent="0.25">
      <c r="A36" s="19">
        <f t="shared" si="0"/>
        <v>25</v>
      </c>
      <c r="B36" s="11" t="s">
        <v>58</v>
      </c>
      <c r="C36" s="12" t="s">
        <v>59</v>
      </c>
      <c r="D36" s="13">
        <v>380</v>
      </c>
      <c r="E36" s="13">
        <v>380</v>
      </c>
      <c r="F36" s="26">
        <v>100</v>
      </c>
    </row>
    <row r="37" spans="1:6" ht="45" outlineLevel="2" x14ac:dyDescent="0.25">
      <c r="A37" s="19">
        <f t="shared" si="0"/>
        <v>26</v>
      </c>
      <c r="B37" s="11" t="s">
        <v>60</v>
      </c>
      <c r="C37" s="12" t="s">
        <v>61</v>
      </c>
      <c r="D37" s="13">
        <v>272743.93232000002</v>
      </c>
      <c r="E37" s="13">
        <v>254662.31878999999</v>
      </c>
      <c r="F37" s="26">
        <v>93.370480004378052</v>
      </c>
    </row>
    <row r="38" spans="1:6" ht="30" outlineLevel="2" x14ac:dyDescent="0.25">
      <c r="A38" s="19">
        <f t="shared" si="0"/>
        <v>27</v>
      </c>
      <c r="B38" s="11" t="s">
        <v>62</v>
      </c>
      <c r="C38" s="12" t="s">
        <v>63</v>
      </c>
      <c r="D38" s="13">
        <v>368369.91733000003</v>
      </c>
      <c r="E38" s="13">
        <v>326225.67267</v>
      </c>
      <c r="F38" s="26">
        <v>88.559259951119856</v>
      </c>
    </row>
    <row r="39" spans="1:6" ht="90" outlineLevel="2" x14ac:dyDescent="0.25">
      <c r="A39" s="19">
        <f t="shared" si="0"/>
        <v>28</v>
      </c>
      <c r="B39" s="11" t="s">
        <v>64</v>
      </c>
      <c r="C39" s="12" t="s">
        <v>65</v>
      </c>
      <c r="D39" s="13">
        <v>111587.23389</v>
      </c>
      <c r="E39" s="13">
        <v>103314.01349</v>
      </c>
      <c r="F39" s="26">
        <v>92.585871957220888</v>
      </c>
    </row>
    <row r="40" spans="1:6" ht="45" x14ac:dyDescent="0.25">
      <c r="A40" s="18">
        <f t="shared" si="0"/>
        <v>29</v>
      </c>
      <c r="B40" s="8" t="s">
        <v>66</v>
      </c>
      <c r="C40" s="9" t="s">
        <v>67</v>
      </c>
      <c r="D40" s="10">
        <v>4575414.0778299998</v>
      </c>
      <c r="E40" s="10">
        <v>4528822.1406800002</v>
      </c>
      <c r="F40" s="25">
        <v>98.981689168292775</v>
      </c>
    </row>
    <row r="41" spans="1:6" ht="45" outlineLevel="2" x14ac:dyDescent="0.25">
      <c r="A41" s="19">
        <f t="shared" si="0"/>
        <v>30</v>
      </c>
      <c r="B41" s="11" t="s">
        <v>68</v>
      </c>
      <c r="C41" s="12" t="s">
        <v>69</v>
      </c>
      <c r="D41" s="13">
        <v>3160082.3644099999</v>
      </c>
      <c r="E41" s="13">
        <v>3154253.4245500001</v>
      </c>
      <c r="F41" s="26">
        <v>99.815544685618079</v>
      </c>
    </row>
    <row r="42" spans="1:6" ht="60" outlineLevel="2" x14ac:dyDescent="0.25">
      <c r="A42" s="19">
        <f t="shared" si="0"/>
        <v>31</v>
      </c>
      <c r="B42" s="11" t="s">
        <v>70</v>
      </c>
      <c r="C42" s="12" t="s">
        <v>71</v>
      </c>
      <c r="D42" s="13">
        <v>189989.24400000001</v>
      </c>
      <c r="E42" s="13">
        <v>189988.617</v>
      </c>
      <c r="F42" s="26">
        <v>99.999669981317467</v>
      </c>
    </row>
    <row r="43" spans="1:6" ht="45" outlineLevel="2" x14ac:dyDescent="0.25">
      <c r="A43" s="19">
        <f t="shared" si="0"/>
        <v>32</v>
      </c>
      <c r="B43" s="11" t="s">
        <v>72</v>
      </c>
      <c r="C43" s="12" t="s">
        <v>73</v>
      </c>
      <c r="D43" s="13">
        <v>5185.8216000000002</v>
      </c>
      <c r="E43" s="13">
        <v>5049.8149400000002</v>
      </c>
      <c r="F43" s="26">
        <v>97.377336312533387</v>
      </c>
    </row>
    <row r="44" spans="1:6" ht="45" outlineLevel="2" x14ac:dyDescent="0.25">
      <c r="A44" s="19">
        <f t="shared" ref="A44:A59" si="1">ROW()-11</f>
        <v>33</v>
      </c>
      <c r="B44" s="11" t="s">
        <v>74</v>
      </c>
      <c r="C44" s="12" t="s">
        <v>75</v>
      </c>
      <c r="D44" s="13">
        <v>244533.11072</v>
      </c>
      <c r="E44" s="13">
        <v>242865.21567000001</v>
      </c>
      <c r="F44" s="26">
        <v>99.317926703222696</v>
      </c>
    </row>
    <row r="45" spans="1:6" ht="45" outlineLevel="2" x14ac:dyDescent="0.25">
      <c r="A45" s="19">
        <f t="shared" si="1"/>
        <v>34</v>
      </c>
      <c r="B45" s="11" t="s">
        <v>76</v>
      </c>
      <c r="C45" s="12" t="s">
        <v>77</v>
      </c>
      <c r="D45" s="13">
        <v>144406.39538</v>
      </c>
      <c r="E45" s="13">
        <v>144242.35537999999</v>
      </c>
      <c r="F45" s="26">
        <v>99.886403923061479</v>
      </c>
    </row>
    <row r="46" spans="1:6" ht="45" outlineLevel="2" x14ac:dyDescent="0.25">
      <c r="A46" s="19">
        <f t="shared" si="1"/>
        <v>35</v>
      </c>
      <c r="B46" s="11" t="s">
        <v>78</v>
      </c>
      <c r="C46" s="12" t="s">
        <v>79</v>
      </c>
      <c r="D46" s="13">
        <v>629984.60059000005</v>
      </c>
      <c r="E46" s="13">
        <v>595054.30416000006</v>
      </c>
      <c r="F46" s="26">
        <v>94.455372973039871</v>
      </c>
    </row>
    <row r="47" spans="1:6" ht="30" outlineLevel="2" x14ac:dyDescent="0.25">
      <c r="A47" s="19">
        <f t="shared" si="1"/>
        <v>36</v>
      </c>
      <c r="B47" s="11" t="s">
        <v>80</v>
      </c>
      <c r="C47" s="12" t="s">
        <v>81</v>
      </c>
      <c r="D47" s="13">
        <v>60792.064839999999</v>
      </c>
      <c r="E47" s="13">
        <v>60783.578939999999</v>
      </c>
      <c r="F47" s="26">
        <v>99.9860411058214</v>
      </c>
    </row>
    <row r="48" spans="1:6" ht="45.75" customHeight="1" outlineLevel="2" x14ac:dyDescent="0.25">
      <c r="A48" s="19">
        <f t="shared" si="1"/>
        <v>37</v>
      </c>
      <c r="B48" s="11" t="s">
        <v>82</v>
      </c>
      <c r="C48" s="12" t="s">
        <v>83</v>
      </c>
      <c r="D48" s="13">
        <v>140440.47628999999</v>
      </c>
      <c r="E48" s="13">
        <v>136584.83004</v>
      </c>
      <c r="F48" s="26">
        <v>97.254604689577988</v>
      </c>
    </row>
    <row r="49" spans="1:6" ht="60" x14ac:dyDescent="0.25">
      <c r="A49" s="18">
        <f t="shared" si="1"/>
        <v>38</v>
      </c>
      <c r="B49" s="8" t="s">
        <v>84</v>
      </c>
      <c r="C49" s="9" t="s">
        <v>85</v>
      </c>
      <c r="D49" s="10">
        <v>2957882.8675199999</v>
      </c>
      <c r="E49" s="10">
        <v>2518725.8891599998</v>
      </c>
      <c r="F49" s="25">
        <v>85.15299631427915</v>
      </c>
    </row>
    <row r="50" spans="1:6" ht="45.75" customHeight="1" outlineLevel="2" x14ac:dyDescent="0.25">
      <c r="A50" s="19">
        <f t="shared" si="1"/>
        <v>39</v>
      </c>
      <c r="B50" s="11" t="s">
        <v>86</v>
      </c>
      <c r="C50" s="12" t="s">
        <v>87</v>
      </c>
      <c r="D50" s="13">
        <v>2704542.59241</v>
      </c>
      <c r="E50" s="13">
        <v>2365534.8966299999</v>
      </c>
      <c r="F50" s="26">
        <v>87.465248403504987</v>
      </c>
    </row>
    <row r="51" spans="1:6" ht="45.75" customHeight="1" outlineLevel="2" x14ac:dyDescent="0.25">
      <c r="A51" s="19">
        <f t="shared" si="1"/>
        <v>40</v>
      </c>
      <c r="B51" s="11" t="s">
        <v>88</v>
      </c>
      <c r="C51" s="12" t="s">
        <v>89</v>
      </c>
      <c r="D51" s="13">
        <v>253340.27510999999</v>
      </c>
      <c r="E51" s="13">
        <v>153190.99252999999</v>
      </c>
      <c r="F51" s="26">
        <v>60.46847168831907</v>
      </c>
    </row>
    <row r="52" spans="1:6" ht="45" x14ac:dyDescent="0.25">
      <c r="A52" s="18">
        <f t="shared" si="1"/>
        <v>41</v>
      </c>
      <c r="B52" s="8" t="s">
        <v>90</v>
      </c>
      <c r="C52" s="9" t="s">
        <v>91</v>
      </c>
      <c r="D52" s="10">
        <v>269265.66592</v>
      </c>
      <c r="E52" s="10">
        <v>261185.58277000001</v>
      </c>
      <c r="F52" s="25">
        <v>96.99921520911596</v>
      </c>
    </row>
    <row r="53" spans="1:6" ht="45" outlineLevel="2" x14ac:dyDescent="0.25">
      <c r="A53" s="19">
        <f t="shared" si="1"/>
        <v>42</v>
      </c>
      <c r="B53" s="11" t="s">
        <v>92</v>
      </c>
      <c r="C53" s="12" t="s">
        <v>93</v>
      </c>
      <c r="D53" s="13">
        <v>220456.88643000001</v>
      </c>
      <c r="E53" s="13">
        <v>213916.56912999999</v>
      </c>
      <c r="F53" s="26">
        <v>97.033289635034066</v>
      </c>
    </row>
    <row r="54" spans="1:6" ht="45" outlineLevel="2" x14ac:dyDescent="0.25">
      <c r="A54" s="19">
        <f t="shared" si="1"/>
        <v>43</v>
      </c>
      <c r="B54" s="11" t="s">
        <v>94</v>
      </c>
      <c r="C54" s="12" t="s">
        <v>95</v>
      </c>
      <c r="D54" s="13">
        <v>6614.4049199999999</v>
      </c>
      <c r="E54" s="13">
        <v>6481.7334000000001</v>
      </c>
      <c r="F54" s="26">
        <v>97.994203233629676</v>
      </c>
    </row>
    <row r="55" spans="1:6" ht="60" outlineLevel="2" x14ac:dyDescent="0.25">
      <c r="A55" s="19">
        <f t="shared" si="1"/>
        <v>44</v>
      </c>
      <c r="B55" s="11" t="s">
        <v>96</v>
      </c>
      <c r="C55" s="12" t="s">
        <v>97</v>
      </c>
      <c r="D55" s="13">
        <v>91.593289999999996</v>
      </c>
      <c r="E55" s="13">
        <v>91.593289999999996</v>
      </c>
      <c r="F55" s="26">
        <v>100</v>
      </c>
    </row>
    <row r="56" spans="1:6" ht="30" outlineLevel="2" x14ac:dyDescent="0.25">
      <c r="A56" s="19">
        <f t="shared" si="1"/>
        <v>45</v>
      </c>
      <c r="B56" s="11" t="s">
        <v>98</v>
      </c>
      <c r="C56" s="12" t="s">
        <v>99</v>
      </c>
      <c r="D56" s="13">
        <v>10852.3778</v>
      </c>
      <c r="E56" s="13">
        <v>9841.3778000000002</v>
      </c>
      <c r="F56" s="26">
        <v>90.68406925531103</v>
      </c>
    </row>
    <row r="57" spans="1:6" ht="30" outlineLevel="2" x14ac:dyDescent="0.25">
      <c r="A57" s="19">
        <f t="shared" si="1"/>
        <v>46</v>
      </c>
      <c r="B57" s="11" t="s">
        <v>100</v>
      </c>
      <c r="C57" s="12" t="s">
        <v>101</v>
      </c>
      <c r="D57" s="13">
        <v>16451.622909999998</v>
      </c>
      <c r="E57" s="13">
        <v>16440.159830000001</v>
      </c>
      <c r="F57" s="26">
        <v>99.93032249728364</v>
      </c>
    </row>
    <row r="58" spans="1:6" ht="61.5" customHeight="1" outlineLevel="2" x14ac:dyDescent="0.25">
      <c r="A58" s="19">
        <f t="shared" si="1"/>
        <v>47</v>
      </c>
      <c r="B58" s="11" t="s">
        <v>102</v>
      </c>
      <c r="C58" s="12" t="s">
        <v>103</v>
      </c>
      <c r="D58" s="13">
        <v>14798.780570000001</v>
      </c>
      <c r="E58" s="13">
        <v>14414.14932</v>
      </c>
      <c r="F58" s="26">
        <v>97.400926054814803</v>
      </c>
    </row>
    <row r="59" spans="1:6" ht="48" customHeight="1" thickBot="1" x14ac:dyDescent="0.3">
      <c r="A59" s="20">
        <f t="shared" si="1"/>
        <v>48</v>
      </c>
      <c r="B59" s="21" t="s">
        <v>104</v>
      </c>
      <c r="C59" s="22" t="s">
        <v>105</v>
      </c>
      <c r="D59" s="23">
        <v>471087.50698000001</v>
      </c>
      <c r="E59" s="23">
        <v>411192.02130000002</v>
      </c>
      <c r="F59" s="27">
        <v>87.285698560768054</v>
      </c>
    </row>
    <row r="60" spans="1:6" x14ac:dyDescent="0.25">
      <c r="A60" s="2"/>
      <c r="B60" s="2"/>
      <c r="C60" s="2"/>
      <c r="D60" s="2"/>
      <c r="E60" s="2"/>
      <c r="F60" s="2"/>
    </row>
  </sheetData>
  <mergeCells count="13">
    <mergeCell ref="A6:F6"/>
    <mergeCell ref="A7:F7"/>
    <mergeCell ref="A8:F8"/>
    <mergeCell ref="A9:A10"/>
    <mergeCell ref="B9:B10"/>
    <mergeCell ref="C9:C10"/>
    <mergeCell ref="E9:F9"/>
    <mergeCell ref="D9:D10"/>
    <mergeCell ref="A1:F1"/>
    <mergeCell ref="A2:F2"/>
    <mergeCell ref="A3:F3"/>
    <mergeCell ref="A4:F4"/>
    <mergeCell ref="A5:F5"/>
  </mergeCells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headerFooter>
    <oddFooter>Страница  &amp;P из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31.12.2024&lt;/string&gt;&#10;  &lt;/DateInfo&gt;&#10;  &lt;Code&gt;MAKET_GENERATOR&lt;/Code&gt;&#10;  &lt;ObjectCode&gt;MAKET_GENERATOR&lt;/ObjectCode&gt;&#10;  &lt;DocName&gt;Приложение 8 - к годовому отчету&lt;/DocName&gt;&#10;  &lt;VariantName&gt;Приложение 8 - к годовому отчету&lt;/VariantName&gt;&#10;  &lt;VariantLink xsi:nil=&quot;true&quot; /&gt;&#10;  &lt;ReportCode&gt;MAKET_9215502b_0278_41b3_9bc2_3d5b6472a5b1&lt;/ReportCode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14A6C874-5C19-4035-B1BC-87DA6D64DC5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Брагина Татьяна Валентиновна</dc:creator>
  <cp:lastModifiedBy>Брагина Татьяна Валентиновна</cp:lastModifiedBy>
  <cp:lastPrinted>2025-04-16T06:32:16Z</cp:lastPrinted>
  <dcterms:created xsi:type="dcterms:W3CDTF">2025-04-16T06:25:07Z</dcterms:created>
  <dcterms:modified xsi:type="dcterms:W3CDTF">2025-04-16T06:47:24Z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Приложение 8 - к годовому отчету</vt:lpwstr>
  </property>
  <property fmtid="{D5CDD505-2E9C-101B-9397-08002B2CF9AE}" pid="3" name="Название отчета">
    <vt:lpwstr>Приложение 8 - к годовому отчету.xlsx</vt:lpwstr>
  </property>
  <property fmtid="{D5CDD505-2E9C-101B-9397-08002B2CF9AE}" pid="4" name="Версия клиента">
    <vt:lpwstr>23.2.49.5060 (.NET 4.7.2)</vt:lpwstr>
  </property>
  <property fmtid="{D5CDD505-2E9C-101B-9397-08002B2CF9AE}" pid="5" name="Версия базы">
    <vt:lpwstr>23.2.7622.37729565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10.0.0.45:5434</vt:lpwstr>
  </property>
  <property fmtid="{D5CDD505-2E9C-101B-9397-08002B2CF9AE}" pid="8" name="База">
    <vt:lpwstr>budget2024</vt:lpwstr>
  </property>
  <property fmtid="{D5CDD505-2E9C-101B-9397-08002B2CF9AE}" pid="9" name="Пользователь">
    <vt:lpwstr>tvb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