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xr:revisionPtr revIDLastSave="0" documentId="13_ncr:1_{4120A93E-725B-4864-A3FE-8FA472ECD9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еречень МКД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2" l="1"/>
  <c r="J25" i="2"/>
  <c r="J24" i="2"/>
  <c r="J23" i="2"/>
  <c r="J20" i="2"/>
</calcChain>
</file>

<file path=xl/sharedStrings.xml><?xml version="1.0" encoding="utf-8"?>
<sst xmlns="http://schemas.openxmlformats.org/spreadsheetml/2006/main" count="77" uniqueCount="64">
  <si>
    <t>№ п/п</t>
  </si>
  <si>
    <t>Адрес многоквартирного дома</t>
  </si>
  <si>
    <t>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</si>
  <si>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</si>
  <si>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</si>
  <si>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</si>
  <si>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</si>
  <si>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</si>
  <si>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</si>
  <si>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</si>
  <si>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</si>
  <si>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</si>
  <si>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</si>
  <si>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</si>
  <si>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</si>
  <si>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</si>
  <si>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</si>
  <si>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</si>
  <si>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</si>
  <si>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</si>
  <si>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Городской округ Верхняя Пышма, г. Верхняя Пышма, ул. Уральских рабочих, д. 19</t>
  </si>
  <si>
    <t>Городской округ Верхняя Пышма, пос. Кедровое (г Верхняя Пышма), ул. Классона, д. 5</t>
  </si>
  <si>
    <t>Городской округ Верхняя Пышма, г. Верхняя Пышма, ул. Уральских рабочих, д. 25</t>
  </si>
  <si>
    <t>Городской округ Верхняя Пышма, пос. Исеть (г Верхняя Пышма), ул. Мира, д. 9</t>
  </si>
  <si>
    <t>Городской округ Верхняя Пышма, г. Верхняя Пышма, ул. Мамина-Сибиряка, д. 2</t>
  </si>
  <si>
    <t>Городской округ Верхняя Пышма, пос. Исеть (г Верхняя Пышма), ул. Мира, д. 19</t>
  </si>
  <si>
    <t>Городской округ Верхняя Пышма, пос. Исеть (г Верхняя Пышма), ул. Мира, д. 21</t>
  </si>
  <si>
    <t>Городской округ Верхняя Пышма, пос. Исеть (г Верхняя Пышма), ул. Мира, д. 25</t>
  </si>
  <si>
    <t>Городской округ Верхняя Пышма, пос. Исеть (г Верхняя Пышма), ул. Мира, д. 23</t>
  </si>
  <si>
    <t>Городской округ Верхняя Пышма, пос. Исеть (г Верхняя Пышма), ул. Дружбы, д. 16</t>
  </si>
  <si>
    <t>Городской округ Верхняя Пышма, пос. Исеть (г Верхняя Пышма), ул. Дружбы, д. 20</t>
  </si>
  <si>
    <t>Городской округ Верхняя Пышма, г. Верхняя Пышма, ул. Кривоусова, д. 34</t>
  </si>
  <si>
    <t>Городской округ Верхняя Пышма, пос. Исеть (г Верхняя Пышма), ул. Дружбы, д. 12</t>
  </si>
  <si>
    <t>Городской округ Верхняя Пышма, пос. Исеть (г Верхняя Пышма), ул. Мира, д. 27</t>
  </si>
  <si>
    <t>Городской округ Верхняя Пышма, г. Верхняя Пышма, ул. Кривоусова, д. 36А</t>
  </si>
  <si>
    <t>Городской округ Верхняя Пышма, г. Верхняя Пышма, ул. Уральских рабочих, д. 33</t>
  </si>
  <si>
    <t>Городской округ Верхняя Пышма, г. Верхняя Пышма, ул. Уральских рабочих, д. 35</t>
  </si>
  <si>
    <t>Виды ремонта, предусмотренные ч. 1 ст. 17 Закона</t>
  </si>
  <si>
    <t>Ремонт внутридомовых инженерных систем электроснабжения</t>
  </si>
  <si>
    <t>Ремонт внутридомовых инженерных систем теплоснабжения</t>
  </si>
  <si>
    <t>Ремонт внутридомовых инженерных систем горячего водоснабжения</t>
  </si>
  <si>
    <t>Ремонт внутридомовых инженерных систем холодного водоснабжения</t>
  </si>
  <si>
    <t>Ремонт внутридомовых инженерных систем водоотведения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</si>
  <si>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</si>
  <si>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</si>
  <si>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</si>
  <si>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</si>
  <si>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</si>
  <si>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Усиление чердачных перекрытий</t>
  </si>
  <si>
    <t>Разработка проектной документации на проведение капитального ремонта общего имущества в многоквартирном доме</t>
  </si>
  <si>
    <t>Разработка проектной документации на проведение капитального ремонта общего имущества в многоквартирном доме на основании детального (инструментального) обследования</t>
  </si>
  <si>
    <t>Услуги по строительному контролю, техническому надзору, проводимому в процессе оказания и (или) выполнения услуг и (или) работ по капитальному ремонту общего имущества в многоквартирном доме</t>
  </si>
  <si>
    <t>ед.</t>
  </si>
  <si>
    <t>18</t>
  </si>
  <si>
    <t>19</t>
  </si>
  <si>
    <t>20</t>
  </si>
  <si>
    <t>21</t>
  </si>
  <si>
    <t>Городской округ Верхняя Пышма, пос. Исеть (г Верхняя Пышма), ул. Дружбы, д. 2</t>
  </si>
  <si>
    <t>Городской округ Верхняя Пышма, пос. Исеть (г Верхняя Пышма), ул. Дружбы, д. 4</t>
  </si>
  <si>
    <t>Городской округ Верхняя Пышма, пос. Исеть (г Верхняя Пышма), ул. Дружбы, д. 8</t>
  </si>
  <si>
    <t>Городской округ Верхняя Пышма, пос. Исеть (г Верхняя Пышма), ул. Заводская, д. 13</t>
  </si>
  <si>
    <t>городского округа Верхняя Пышма</t>
  </si>
  <si>
    <t>К постановлению Администрации</t>
  </si>
  <si>
    <t xml:space="preserve">от __30.07.2026__________ № __998____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</si>
</sst>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1"/>
      <charset val="204"/>
    </font>
    <font>
      <sz val="10"/>
      <name val="Times New Roman"/>
      <family val="1"/>
      <charset val="204"/>
    </font>
    <font>
      <sz val="8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0" fillId="0" borderId="0" xfId="0" applyFill="1"/>
    <xf numFmtId="4" fontId="1" fillId="0" borderId="2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/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9"/>
  <sheetViews>
    <sheetView tabSelected="1" zoomScale="70" zoomScaleNormal="70" workbookViewId="0">
      <selection activeCell="V7" sqref="V7"/>
    </sheetView>
  </sheetViews>
  <sheetFormatPr defaultRowHeight="12.75" x14ac:dyDescent="0.2"/>
  <cols>
    <col min="1" max="1" width="6" customWidth="1"/>
    <col min="2" max="2" width="33.28515625" style="7" customWidth="1"/>
    <col min="3" max="7" width="12.42578125" customWidth="1"/>
    <col min="8" max="8" width="6.5703125" customWidth="1"/>
    <col min="9" max="9" width="11" customWidth="1"/>
    <col min="10" max="10" width="13.7109375" customWidth="1"/>
    <col min="11" max="17" width="12.42578125" customWidth="1"/>
  </cols>
  <sheetData>
    <row r="1" spans="1:17" x14ac:dyDescent="0.2">
      <c r="N1" s="11" t="s">
        <v>62</v>
      </c>
    </row>
    <row r="2" spans="1:17" x14ac:dyDescent="0.2">
      <c r="N2" s="11" t="s">
        <v>61</v>
      </c>
    </row>
    <row r="3" spans="1:17" x14ac:dyDescent="0.2">
      <c r="N3" s="11" t="s">
        <v>63</v>
      </c>
    </row>
    <row r="5" spans="1:17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x14ac:dyDescent="0.2">
      <c r="A6" s="12" t="s">
        <v>0</v>
      </c>
      <c r="B6" s="13" t="s">
        <v>1</v>
      </c>
      <c r="C6" s="12" t="s">
        <v>37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29.5" x14ac:dyDescent="0.2">
      <c r="A7" s="12"/>
      <c r="B7" s="13"/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2" t="s">
        <v>43</v>
      </c>
      <c r="I7" s="12"/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</row>
    <row r="8" spans="1:17" x14ac:dyDescent="0.2">
      <c r="A8" s="12"/>
      <c r="B8" s="13"/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52</v>
      </c>
      <c r="I8" s="1" t="s">
        <v>2</v>
      </c>
      <c r="J8" s="1" t="s">
        <v>2</v>
      </c>
      <c r="K8" s="1" t="s">
        <v>2</v>
      </c>
      <c r="L8" s="1" t="s">
        <v>2</v>
      </c>
      <c r="M8" s="1" t="s">
        <v>2</v>
      </c>
      <c r="N8" s="1" t="s">
        <v>2</v>
      </c>
      <c r="O8" s="1" t="s">
        <v>2</v>
      </c>
      <c r="P8" s="1" t="s">
        <v>2</v>
      </c>
      <c r="Q8" s="1" t="s">
        <v>2</v>
      </c>
    </row>
    <row r="9" spans="1:17" ht="38.25" x14ac:dyDescent="0.2">
      <c r="A9" s="1" t="s">
        <v>3</v>
      </c>
      <c r="B9" s="6" t="s">
        <v>20</v>
      </c>
      <c r="C9" s="2">
        <v>185934.61</v>
      </c>
      <c r="D9" s="3">
        <v>0</v>
      </c>
      <c r="E9" s="3">
        <v>0</v>
      </c>
      <c r="F9" s="3">
        <v>0</v>
      </c>
      <c r="G9" s="3">
        <v>0</v>
      </c>
      <c r="H9" s="1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2">
        <v>60646.51</v>
      </c>
    </row>
    <row r="10" spans="1:17" ht="38.25" x14ac:dyDescent="0.2">
      <c r="A10" s="1" t="s">
        <v>4</v>
      </c>
      <c r="B10" s="6" t="s">
        <v>21</v>
      </c>
      <c r="C10" s="3">
        <v>0</v>
      </c>
      <c r="D10" s="2">
        <v>698273.73</v>
      </c>
      <c r="E10" s="3">
        <v>0</v>
      </c>
      <c r="F10" s="2">
        <v>223621.92</v>
      </c>
      <c r="G10" s="2">
        <v>91529.18</v>
      </c>
      <c r="H10" s="1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2">
        <v>15591.15</v>
      </c>
    </row>
    <row r="11" spans="1:17" ht="38.25" x14ac:dyDescent="0.2">
      <c r="A11" s="1" t="s">
        <v>5</v>
      </c>
      <c r="B11" s="6" t="s">
        <v>22</v>
      </c>
      <c r="C11" s="3">
        <v>0</v>
      </c>
      <c r="D11" s="3">
        <v>0</v>
      </c>
      <c r="E11" s="2">
        <v>600709.80000000005</v>
      </c>
      <c r="F11" s="2">
        <v>601953.87</v>
      </c>
      <c r="G11" s="2">
        <v>487964.46</v>
      </c>
      <c r="H11" s="1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2">
        <v>26747.59</v>
      </c>
    </row>
    <row r="12" spans="1:17" ht="38.25" x14ac:dyDescent="0.2">
      <c r="A12" s="1" t="s">
        <v>6</v>
      </c>
      <c r="B12" s="6" t="s">
        <v>23</v>
      </c>
      <c r="C12" s="2">
        <v>415724.4</v>
      </c>
      <c r="D12" s="2">
        <v>942771.96</v>
      </c>
      <c r="E12" s="2">
        <v>468380.64</v>
      </c>
      <c r="F12" s="2">
        <v>290676.36</v>
      </c>
      <c r="G12" s="2">
        <v>726960</v>
      </c>
      <c r="H12" s="1">
        <v>0</v>
      </c>
      <c r="I12" s="3">
        <v>0</v>
      </c>
      <c r="J12" s="3">
        <v>0</v>
      </c>
      <c r="K12" s="2">
        <v>322592.40000000002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2">
        <v>48724.7</v>
      </c>
    </row>
    <row r="13" spans="1:17" ht="38.25" x14ac:dyDescent="0.2">
      <c r="A13" s="1" t="s">
        <v>7</v>
      </c>
      <c r="B13" s="6" t="s">
        <v>24</v>
      </c>
      <c r="C13" s="3">
        <v>0</v>
      </c>
      <c r="D13" s="3">
        <v>0</v>
      </c>
      <c r="E13" s="2">
        <v>3166352.28</v>
      </c>
      <c r="F13" s="2">
        <v>1744975.44</v>
      </c>
      <c r="G13" s="2">
        <v>1851116.28</v>
      </c>
      <c r="H13" s="1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2">
        <v>104037.6</v>
      </c>
    </row>
    <row r="14" spans="1:17" ht="38.25" x14ac:dyDescent="0.2">
      <c r="A14" s="1" t="s">
        <v>8</v>
      </c>
      <c r="B14" s="6" t="s">
        <v>25</v>
      </c>
      <c r="C14" s="2">
        <v>987891.84</v>
      </c>
      <c r="D14" s="3">
        <v>0</v>
      </c>
      <c r="E14" s="2">
        <v>654044.04</v>
      </c>
      <c r="F14" s="2">
        <v>445782.48</v>
      </c>
      <c r="G14" s="2">
        <v>1150113.1200000001</v>
      </c>
      <c r="H14" s="1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2">
        <v>49812.79</v>
      </c>
    </row>
    <row r="15" spans="1:17" ht="38.25" x14ac:dyDescent="0.2">
      <c r="A15" s="1" t="s">
        <v>9</v>
      </c>
      <c r="B15" s="6" t="s">
        <v>26</v>
      </c>
      <c r="C15" s="3">
        <v>0</v>
      </c>
      <c r="D15" s="2">
        <v>1315930.2</v>
      </c>
      <c r="E15" s="2">
        <v>654044.04</v>
      </c>
      <c r="F15" s="2">
        <v>445782.48</v>
      </c>
      <c r="G15" s="2">
        <v>1153435.92</v>
      </c>
      <c r="H15" s="1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2">
        <v>54910.66</v>
      </c>
    </row>
    <row r="16" spans="1:17" ht="38.25" x14ac:dyDescent="0.2">
      <c r="A16" s="1" t="s">
        <v>10</v>
      </c>
      <c r="B16" s="6" t="s">
        <v>27</v>
      </c>
      <c r="C16" s="2">
        <v>987891.84</v>
      </c>
      <c r="D16" s="3">
        <v>0</v>
      </c>
      <c r="E16" s="2">
        <v>661862.76</v>
      </c>
      <c r="F16" s="2">
        <v>461351.28</v>
      </c>
      <c r="G16" s="2">
        <v>1269643.44</v>
      </c>
      <c r="H16" s="1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2">
        <v>52011.53</v>
      </c>
    </row>
    <row r="17" spans="1:17" ht="38.25" x14ac:dyDescent="0.2">
      <c r="A17" s="1" t="s">
        <v>11</v>
      </c>
      <c r="B17" s="6" t="s">
        <v>28</v>
      </c>
      <c r="C17" s="2">
        <v>653755.43999999994</v>
      </c>
      <c r="D17" s="2">
        <v>1004273.4</v>
      </c>
      <c r="E17" s="2">
        <v>280450.56</v>
      </c>
      <c r="F17" s="2">
        <v>249915.6</v>
      </c>
      <c r="G17" s="2">
        <v>354642.6</v>
      </c>
      <c r="H17" s="1">
        <v>0</v>
      </c>
      <c r="I17" s="3">
        <v>0</v>
      </c>
      <c r="J17" s="3">
        <v>0</v>
      </c>
      <c r="K17" s="2">
        <v>554517.6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2">
        <v>48808.15</v>
      </c>
    </row>
    <row r="18" spans="1:17" ht="38.25" x14ac:dyDescent="0.2">
      <c r="A18" s="1" t="s">
        <v>12</v>
      </c>
      <c r="B18" s="6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1">
        <v>0</v>
      </c>
      <c r="I18" s="3">
        <v>0</v>
      </c>
      <c r="J18" s="2">
        <v>2277685.7999999998</v>
      </c>
      <c r="K18" s="3">
        <v>0</v>
      </c>
      <c r="L18" s="3">
        <v>0</v>
      </c>
      <c r="M18" s="3">
        <v>0</v>
      </c>
      <c r="N18" s="3">
        <v>0</v>
      </c>
      <c r="O18" s="2">
        <v>113033.87</v>
      </c>
      <c r="P18" s="3">
        <v>0</v>
      </c>
      <c r="Q18" s="2">
        <v>45553.72</v>
      </c>
    </row>
    <row r="19" spans="1:17" ht="38.25" x14ac:dyDescent="0.2">
      <c r="A19" s="1" t="s">
        <v>13</v>
      </c>
      <c r="B19" s="6" t="s">
        <v>30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1">
        <v>0</v>
      </c>
      <c r="I19" s="3">
        <v>0</v>
      </c>
      <c r="J19" s="2">
        <v>8670561.7100000009</v>
      </c>
      <c r="K19" s="3">
        <v>0</v>
      </c>
      <c r="L19" s="3">
        <v>0</v>
      </c>
      <c r="M19" s="3">
        <v>0</v>
      </c>
      <c r="N19" s="3">
        <v>0</v>
      </c>
      <c r="O19" s="2">
        <v>111930.67</v>
      </c>
      <c r="P19" s="3">
        <v>0</v>
      </c>
      <c r="Q19" s="2">
        <v>45109.120000000003</v>
      </c>
    </row>
    <row r="20" spans="1:17" ht="39.75" customHeight="1" x14ac:dyDescent="0.2">
      <c r="A20" s="1" t="s">
        <v>14</v>
      </c>
      <c r="B20" s="6" t="s">
        <v>31</v>
      </c>
      <c r="C20" s="2">
        <v>0</v>
      </c>
      <c r="D20" s="3">
        <v>0</v>
      </c>
      <c r="E20" s="8">
        <v>2616911.64</v>
      </c>
      <c r="F20" s="8">
        <v>1426199.05</v>
      </c>
      <c r="G20" s="8">
        <v>4196932.43</v>
      </c>
      <c r="H20" s="5">
        <v>0</v>
      </c>
      <c r="I20" s="9">
        <v>0</v>
      </c>
      <c r="J20" s="8">
        <f>16639846.02+11562565.45</f>
        <v>28202411.469999999</v>
      </c>
      <c r="K20" s="8">
        <v>3037326.91</v>
      </c>
      <c r="L20" s="3">
        <v>0</v>
      </c>
      <c r="M20" s="3">
        <v>0</v>
      </c>
      <c r="N20" s="3">
        <v>0</v>
      </c>
      <c r="O20" s="2">
        <v>1098566.56</v>
      </c>
      <c r="P20" s="3">
        <v>0</v>
      </c>
      <c r="Q20" s="2">
        <v>459466.1</v>
      </c>
    </row>
    <row r="21" spans="1:17" ht="38.25" x14ac:dyDescent="0.2">
      <c r="A21" s="1" t="s">
        <v>15</v>
      </c>
      <c r="B21" s="6" t="s">
        <v>32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1">
        <v>0</v>
      </c>
      <c r="I21" s="3">
        <v>0</v>
      </c>
      <c r="J21" s="2">
        <f>4603544.99+3667219.63</f>
        <v>8270764.6200000001</v>
      </c>
      <c r="K21" s="3">
        <v>0</v>
      </c>
      <c r="L21" s="3">
        <v>0</v>
      </c>
      <c r="M21" s="3">
        <v>0</v>
      </c>
      <c r="N21" s="3">
        <v>0</v>
      </c>
      <c r="O21" s="2">
        <v>107010.4</v>
      </c>
      <c r="P21" s="3">
        <v>0</v>
      </c>
      <c r="Q21" s="2">
        <v>43126.2</v>
      </c>
    </row>
    <row r="22" spans="1:17" ht="38.25" x14ac:dyDescent="0.2">
      <c r="A22" s="1" t="s">
        <v>16</v>
      </c>
      <c r="B22" s="6" t="s">
        <v>33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1">
        <v>0</v>
      </c>
      <c r="I22" s="3">
        <v>0</v>
      </c>
      <c r="J22" s="2">
        <v>9070989.5099999998</v>
      </c>
      <c r="K22" s="3">
        <v>0</v>
      </c>
      <c r="L22" s="3">
        <v>0</v>
      </c>
      <c r="M22" s="3">
        <v>0</v>
      </c>
      <c r="N22" s="3">
        <v>0</v>
      </c>
      <c r="O22" s="2">
        <v>123801.1</v>
      </c>
      <c r="P22" s="3">
        <v>0</v>
      </c>
      <c r="Q22" s="2">
        <v>49893.01</v>
      </c>
    </row>
    <row r="23" spans="1:17" ht="42.75" customHeight="1" x14ac:dyDescent="0.2">
      <c r="A23" s="1" t="s">
        <v>17</v>
      </c>
      <c r="B23" s="6" t="s">
        <v>34</v>
      </c>
      <c r="C23" s="3">
        <v>0</v>
      </c>
      <c r="D23" s="3">
        <v>0</v>
      </c>
      <c r="E23" s="2">
        <v>1796412.8</v>
      </c>
      <c r="F23" s="2">
        <v>1207928.74</v>
      </c>
      <c r="G23" s="2">
        <v>2895225.86</v>
      </c>
      <c r="H23" s="1">
        <v>0</v>
      </c>
      <c r="I23" s="3">
        <v>0</v>
      </c>
      <c r="J23" s="2">
        <f>9707595.06+9086464.84</f>
        <v>18794059.899999999</v>
      </c>
      <c r="K23" s="2">
        <v>2639261.63</v>
      </c>
      <c r="L23" s="3">
        <v>0</v>
      </c>
      <c r="M23" s="3">
        <v>0</v>
      </c>
      <c r="N23" s="3">
        <v>0</v>
      </c>
      <c r="O23" s="2">
        <v>705408.14</v>
      </c>
      <c r="P23" s="3">
        <v>0</v>
      </c>
      <c r="Q23" s="2">
        <v>303729.62</v>
      </c>
    </row>
    <row r="24" spans="1:17" ht="38.25" x14ac:dyDescent="0.2">
      <c r="A24" s="1" t="s">
        <v>18</v>
      </c>
      <c r="B24" s="6" t="s">
        <v>35</v>
      </c>
      <c r="C24" s="2">
        <v>0</v>
      </c>
      <c r="D24" s="2">
        <v>10228557.98</v>
      </c>
      <c r="E24" s="3">
        <v>0</v>
      </c>
      <c r="F24" s="3">
        <v>0</v>
      </c>
      <c r="G24" s="3">
        <v>0</v>
      </c>
      <c r="H24" s="1">
        <v>0</v>
      </c>
      <c r="I24" s="3">
        <v>0</v>
      </c>
      <c r="J24" s="2">
        <f>8722882.63+9016227.72</f>
        <v>17739110.350000001</v>
      </c>
      <c r="K24" s="2">
        <v>2397704.52</v>
      </c>
      <c r="L24" s="3">
        <v>0</v>
      </c>
      <c r="M24" s="3">
        <v>0</v>
      </c>
      <c r="N24" s="3">
        <v>0</v>
      </c>
      <c r="O24" s="2">
        <v>837836.27</v>
      </c>
      <c r="P24" s="3">
        <v>0</v>
      </c>
      <c r="Q24" s="2">
        <v>357343.4</v>
      </c>
    </row>
    <row r="25" spans="1:17" ht="38.25" x14ac:dyDescent="0.2">
      <c r="A25" s="1" t="s">
        <v>19</v>
      </c>
      <c r="B25" s="6" t="s">
        <v>36</v>
      </c>
      <c r="C25" s="3">
        <v>0</v>
      </c>
      <c r="D25" s="3">
        <v>0</v>
      </c>
      <c r="E25" s="2">
        <v>1757173.76</v>
      </c>
      <c r="F25" s="2">
        <v>1024020.92</v>
      </c>
      <c r="G25" s="2">
        <v>2867596.24</v>
      </c>
      <c r="H25" s="1">
        <v>0</v>
      </c>
      <c r="I25" s="3">
        <v>0</v>
      </c>
      <c r="J25" s="2">
        <f>11045501.47+9423508.93</f>
        <v>20469010.399999999</v>
      </c>
      <c r="K25" s="2">
        <v>3109896.85</v>
      </c>
      <c r="L25" s="3">
        <v>0</v>
      </c>
      <c r="M25" s="3">
        <v>0</v>
      </c>
      <c r="N25" s="3">
        <v>0</v>
      </c>
      <c r="O25" s="2">
        <v>752867.81</v>
      </c>
      <c r="P25" s="3">
        <v>0</v>
      </c>
      <c r="Q25" s="2">
        <v>324164.46000000002</v>
      </c>
    </row>
    <row r="26" spans="1:17" ht="38.25" x14ac:dyDescent="0.2">
      <c r="A26" s="4" t="s">
        <v>53</v>
      </c>
      <c r="B26" s="6" t="s">
        <v>57</v>
      </c>
      <c r="C26" s="2">
        <v>703531.92</v>
      </c>
      <c r="D26" s="2">
        <v>1062188.3999999999</v>
      </c>
      <c r="E26" s="2">
        <v>279211.92</v>
      </c>
      <c r="F26" s="2">
        <v>324068.18</v>
      </c>
      <c r="G26" s="2">
        <v>352393.08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/>
      <c r="P26" s="2">
        <v>0</v>
      </c>
      <c r="Q26" s="2">
        <v>54427.87</v>
      </c>
    </row>
    <row r="27" spans="1:17" ht="38.25" x14ac:dyDescent="0.2">
      <c r="A27" s="4" t="s">
        <v>54</v>
      </c>
      <c r="B27" s="6" t="s">
        <v>58</v>
      </c>
      <c r="C27" s="2">
        <v>987891.84</v>
      </c>
      <c r="D27" s="2">
        <v>0</v>
      </c>
      <c r="E27" s="2">
        <v>331283.18</v>
      </c>
      <c r="F27" s="2">
        <v>370629.48</v>
      </c>
      <c r="G27" s="2">
        <v>1162736.56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/>
      <c r="P27" s="2">
        <v>0</v>
      </c>
      <c r="Q27" s="2">
        <v>57051.82</v>
      </c>
    </row>
    <row r="28" spans="1:17" ht="38.25" x14ac:dyDescent="0.2">
      <c r="A28" s="4" t="s">
        <v>55</v>
      </c>
      <c r="B28" s="6" t="s">
        <v>59</v>
      </c>
      <c r="C28" s="2">
        <v>1005440.28</v>
      </c>
      <c r="D28" s="2">
        <v>0</v>
      </c>
      <c r="E28" s="2">
        <v>331283.15999999997</v>
      </c>
      <c r="F28" s="2">
        <v>370629.48</v>
      </c>
      <c r="G28" s="2">
        <v>1162786.56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/>
      <c r="P28" s="2">
        <v>0</v>
      </c>
      <c r="Q28" s="2">
        <v>57402.79</v>
      </c>
    </row>
    <row r="29" spans="1:17" ht="38.25" x14ac:dyDescent="0.2">
      <c r="A29" s="4" t="s">
        <v>56</v>
      </c>
      <c r="B29" s="6" t="s">
        <v>60</v>
      </c>
      <c r="C29" s="2">
        <v>987891.84</v>
      </c>
      <c r="D29" s="2">
        <v>0</v>
      </c>
      <c r="E29" s="2">
        <v>322803</v>
      </c>
      <c r="F29" s="2">
        <v>366678</v>
      </c>
      <c r="G29" s="2">
        <v>1131533.52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/>
      <c r="P29" s="2">
        <v>0</v>
      </c>
      <c r="Q29" s="2">
        <v>56178.13</v>
      </c>
    </row>
  </sheetData>
  <sheetProtection selectLockedCells="1"/>
  <mergeCells count="5">
    <mergeCell ref="H7:I7"/>
    <mergeCell ref="A6:A8"/>
    <mergeCell ref="N6:Q6"/>
    <mergeCell ref="B6:B8"/>
    <mergeCell ref="C6:M6"/>
  </mergeCells>
  <phoneticPr fontId="2" type="noConversion"/>
  <pageMargins left="0.70866141732283472" right="0.70866141732283472" top="0.94488188976377963" bottom="0.35433070866141736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МКД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Мелкозерова Галина Владимировна</dc:creator>
  <cp:lastModifiedBy>Садыкова Дарья Юрьевна</cp:lastModifiedBy>
  <cp:lastPrinted>2026-07-02T03:29:26Z</cp:lastPrinted>
  <dcterms:created xsi:type="dcterms:W3CDTF">2025-11-05T07:09:18Z</dcterms:created>
  <dcterms:modified xsi:type="dcterms:W3CDTF">2026-07-03T07:12:47Z</dcterms:modified>
</cp:coreProperties>
</file>